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24226"/>
  <mc:AlternateContent xmlns:mc="http://schemas.openxmlformats.org/markup-compatibility/2006">
    <mc:Choice Requires="x15">
      <x15ac:absPath xmlns:x15ac="http://schemas.microsoft.com/office/spreadsheetml/2010/11/ac" url="\\file3.inside.mhlw.go.jp\課室領域3\12306000_老健局　老人保健課\03　企画法令係\○処遇改善\220610 処遇通知改正◆\計画書・実績報告書\"/>
    </mc:Choice>
  </mc:AlternateContent>
  <bookViews>
    <workbookView xWindow="37815" yWindow="-16320" windowWidth="29040" windowHeight="15840" firstSheet="1" activeTab="3"/>
  </bookViews>
  <sheets>
    <sheet name="はじめに" sheetId="17" r:id="rId1"/>
    <sheet name="基本情報入力シート" sheetId="16" r:id="rId2"/>
    <sheet name="別紙様式3-1" sheetId="15" r:id="rId3"/>
    <sheet name="別紙様式3-2" sheetId="20" r:id="rId4"/>
    <sheet name="別紙様式3-3" sheetId="21" r:id="rId5"/>
    <sheet name="【参考】サービス名一覧" sheetId="13"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'別紙様式3-2'!$M$18:$AH$118</definedName>
    <definedName name="_xlnm._FilterDatabase" localSheetId="4" hidden="1">'別紙様式3-3'!$M$16:$Y$16</definedName>
    <definedName name="_new1" localSheetId="3">[1]【参考】サービス名一覧!$A$4:$A$27</definedName>
    <definedName name="_new1" localSheetId="4">[1]【参考】サービス名一覧!$A$4:$A$27</definedName>
    <definedName name="_new1">【参考】サービス名一覧!$A$4:$A$27</definedName>
    <definedName name="erea" localSheetId="5">【参考】サービス名一覧!$A$3:$A$27</definedName>
    <definedName name="erea" localSheetId="4">#REF!</definedName>
    <definedName name="erea">#REF!</definedName>
    <definedName name="new" localSheetId="5">【参考】サービス名一覧!$A$4:$A$27</definedName>
    <definedName name="new" localSheetId="4">#REF!</definedName>
    <definedName name="new">#REF!</definedName>
    <definedName name="_xlnm.Print_Area" localSheetId="5">【参考】サービス名一覧!$A$1:$D$27</definedName>
    <definedName name="_xlnm.Print_Area" localSheetId="0">はじめに!$A$1:$E$29</definedName>
    <definedName name="_xlnm.Print_Area" localSheetId="1">基本情報入力シート!$A$1:$AA$52</definedName>
    <definedName name="_xlnm.Print_Area" localSheetId="2">'別紙様式3-1'!$A$1:$AM$113</definedName>
    <definedName name="_xlnm.Print_Area" localSheetId="3">'別紙様式3-2'!$A$1:$AL$38</definedName>
    <definedName name="_xlnm.Print_Area" localSheetId="4">'別紙様式3-3'!$A$1:$Z$36</definedName>
    <definedName name="www" localSheetId="0">#REF!</definedName>
    <definedName name="www" localSheetId="4">#REF!</definedName>
    <definedName name="www">#REF!</definedName>
    <definedName name="サービス" localSheetId="0">#REF!</definedName>
    <definedName name="サービス" localSheetId="2">#REF!</definedName>
    <definedName name="サービス" localSheetId="4">#REF!</definedName>
    <definedName name="サービス">#REF!</definedName>
    <definedName name="サービス２" localSheetId="4">#REF!</definedName>
    <definedName name="サービス２">#REF!</definedName>
    <definedName name="サービス種別">[2]サービス種類一覧!$B$4:$B$20</definedName>
    <definedName name="サービス種類">[3]サービス種類一覧!$C$4:$C$20</definedName>
    <definedName name="サービス名" localSheetId="5">【参考】サービス名一覧!$A$3:$A$20</definedName>
    <definedName name="サービス名" localSheetId="0">[4]別表加算率一覧!$A$5:$A$28</definedName>
    <definedName name="サービス名" localSheetId="1">#REF!</definedName>
    <definedName name="サービス名" localSheetId="2">#REF!</definedName>
    <definedName name="サービス名" localSheetId="4">#REF!</definedName>
    <definedName name="サービス名">#REF!</definedName>
    <definedName name="サービス名称" localSheetId="4">#REF!</definedName>
    <definedName name="サービス名称">#REF!</definedName>
    <definedName name="一覧">[5]加算率一覧!$A$4:$A$25</definedName>
    <definedName name="種類">[6]サービス種類一覧!$A$4:$A$20</definedName>
    <definedName name="特定" localSheetId="0">#REF!</definedName>
    <definedName name="特定" localSheetId="4">#REF!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8" i="21" l="1"/>
  <c r="C18" i="21"/>
  <c r="D18" i="21"/>
  <c r="E18" i="21"/>
  <c r="F18" i="21"/>
  <c r="G18" i="21"/>
  <c r="H18" i="21"/>
  <c r="I18" i="21"/>
  <c r="J18" i="21"/>
  <c r="K18" i="21"/>
  <c r="M18" i="21"/>
  <c r="N18" i="21"/>
  <c r="O18" i="21"/>
  <c r="P18" i="21"/>
  <c r="Q18" i="21"/>
  <c r="B19" i="21"/>
  <c r="C19" i="21"/>
  <c r="D19" i="21"/>
  <c r="E19" i="21"/>
  <c r="F19" i="21"/>
  <c r="G19" i="21"/>
  <c r="H19" i="21"/>
  <c r="I19" i="21"/>
  <c r="J19" i="21"/>
  <c r="K19" i="21"/>
  <c r="M19" i="21"/>
  <c r="N19" i="21"/>
  <c r="O19" i="21"/>
  <c r="P19" i="21"/>
  <c r="Q19" i="21"/>
  <c r="B20" i="21"/>
  <c r="C20" i="21"/>
  <c r="D20" i="21"/>
  <c r="E20" i="21"/>
  <c r="F20" i="21"/>
  <c r="G20" i="21"/>
  <c r="H20" i="21"/>
  <c r="I20" i="21"/>
  <c r="J20" i="21"/>
  <c r="K20" i="21"/>
  <c r="M20" i="21"/>
  <c r="N20" i="21"/>
  <c r="O20" i="21"/>
  <c r="P20" i="21"/>
  <c r="Q20" i="21"/>
  <c r="B21" i="21"/>
  <c r="C21" i="21"/>
  <c r="D21" i="21"/>
  <c r="E21" i="21"/>
  <c r="F21" i="21"/>
  <c r="G21" i="21"/>
  <c r="H21" i="21"/>
  <c r="I21" i="21"/>
  <c r="J21" i="21"/>
  <c r="K21" i="21"/>
  <c r="M21" i="21"/>
  <c r="N21" i="21"/>
  <c r="O21" i="21"/>
  <c r="P21" i="21"/>
  <c r="Q21" i="21"/>
  <c r="B22" i="21"/>
  <c r="C22" i="21"/>
  <c r="D22" i="21"/>
  <c r="E22" i="21"/>
  <c r="F22" i="21"/>
  <c r="G22" i="21"/>
  <c r="H22" i="21"/>
  <c r="I22" i="21"/>
  <c r="J22" i="21"/>
  <c r="K22" i="21"/>
  <c r="M22" i="21"/>
  <c r="N22" i="21"/>
  <c r="O22" i="21"/>
  <c r="P22" i="21"/>
  <c r="Q22" i="21"/>
  <c r="B23" i="21"/>
  <c r="C23" i="21"/>
  <c r="D23" i="21"/>
  <c r="E23" i="21"/>
  <c r="F23" i="21"/>
  <c r="G23" i="21"/>
  <c r="H23" i="21"/>
  <c r="I23" i="21"/>
  <c r="J23" i="21"/>
  <c r="K23" i="21"/>
  <c r="M23" i="21"/>
  <c r="N23" i="21"/>
  <c r="O23" i="21"/>
  <c r="P23" i="21"/>
  <c r="Q23" i="21"/>
  <c r="B24" i="21"/>
  <c r="C24" i="21"/>
  <c r="D24" i="21"/>
  <c r="E24" i="21"/>
  <c r="F24" i="21"/>
  <c r="G24" i="21"/>
  <c r="H24" i="21"/>
  <c r="I24" i="21"/>
  <c r="J24" i="21"/>
  <c r="K24" i="21"/>
  <c r="M24" i="21"/>
  <c r="N24" i="21"/>
  <c r="O24" i="21"/>
  <c r="P24" i="21"/>
  <c r="Q24" i="21"/>
  <c r="B25" i="21"/>
  <c r="C25" i="21"/>
  <c r="D25" i="21"/>
  <c r="E25" i="21"/>
  <c r="F25" i="21"/>
  <c r="G25" i="21"/>
  <c r="H25" i="21"/>
  <c r="I25" i="21"/>
  <c r="J25" i="21"/>
  <c r="K25" i="21"/>
  <c r="M25" i="21"/>
  <c r="N25" i="21"/>
  <c r="O25" i="21"/>
  <c r="P25" i="21"/>
  <c r="Q25" i="21"/>
  <c r="B26" i="21"/>
  <c r="C26" i="21"/>
  <c r="D26" i="21"/>
  <c r="E26" i="21"/>
  <c r="F26" i="21"/>
  <c r="G26" i="21"/>
  <c r="H26" i="21"/>
  <c r="I26" i="21"/>
  <c r="J26" i="21"/>
  <c r="K26" i="21"/>
  <c r="M26" i="21"/>
  <c r="N26" i="21"/>
  <c r="O26" i="21"/>
  <c r="P26" i="21"/>
  <c r="Q26" i="21"/>
  <c r="B27" i="21"/>
  <c r="C27" i="21"/>
  <c r="D27" i="21"/>
  <c r="E27" i="21"/>
  <c r="F27" i="21"/>
  <c r="G27" i="21"/>
  <c r="H27" i="21"/>
  <c r="I27" i="21"/>
  <c r="J27" i="21"/>
  <c r="K27" i="21"/>
  <c r="M27" i="21"/>
  <c r="N27" i="21"/>
  <c r="O27" i="21"/>
  <c r="P27" i="21"/>
  <c r="Q27" i="21"/>
  <c r="B28" i="21"/>
  <c r="C28" i="21"/>
  <c r="D28" i="21"/>
  <c r="E28" i="21"/>
  <c r="F28" i="21"/>
  <c r="G28" i="21"/>
  <c r="H28" i="21"/>
  <c r="I28" i="21"/>
  <c r="J28" i="21"/>
  <c r="K28" i="21"/>
  <c r="M28" i="21"/>
  <c r="N28" i="21"/>
  <c r="O28" i="21"/>
  <c r="P28" i="21"/>
  <c r="Q28" i="21"/>
  <c r="B29" i="21"/>
  <c r="C29" i="21"/>
  <c r="D29" i="21"/>
  <c r="E29" i="21"/>
  <c r="F29" i="21"/>
  <c r="G29" i="21"/>
  <c r="H29" i="21"/>
  <c r="I29" i="21"/>
  <c r="J29" i="21"/>
  <c r="K29" i="21"/>
  <c r="M29" i="21"/>
  <c r="N29" i="21"/>
  <c r="O29" i="21"/>
  <c r="P29" i="21"/>
  <c r="Q29" i="21"/>
  <c r="B30" i="21"/>
  <c r="C30" i="21"/>
  <c r="D30" i="21"/>
  <c r="E30" i="21"/>
  <c r="F30" i="21"/>
  <c r="G30" i="21"/>
  <c r="H30" i="21"/>
  <c r="I30" i="21"/>
  <c r="J30" i="21"/>
  <c r="K30" i="21"/>
  <c r="M30" i="21"/>
  <c r="N30" i="21"/>
  <c r="O30" i="21"/>
  <c r="P30" i="21"/>
  <c r="Q30" i="21"/>
  <c r="B31" i="21"/>
  <c r="C31" i="21"/>
  <c r="D31" i="21"/>
  <c r="E31" i="21"/>
  <c r="F31" i="21"/>
  <c r="G31" i="21"/>
  <c r="H31" i="21"/>
  <c r="I31" i="21"/>
  <c r="J31" i="21"/>
  <c r="K31" i="21"/>
  <c r="M31" i="21"/>
  <c r="N31" i="21"/>
  <c r="O31" i="21"/>
  <c r="P31" i="21"/>
  <c r="Q31" i="21"/>
  <c r="B32" i="21"/>
  <c r="C32" i="21"/>
  <c r="D32" i="21"/>
  <c r="E32" i="21"/>
  <c r="F32" i="21"/>
  <c r="G32" i="21"/>
  <c r="H32" i="21"/>
  <c r="I32" i="21"/>
  <c r="J32" i="21"/>
  <c r="K32" i="21"/>
  <c r="M32" i="21"/>
  <c r="N32" i="21"/>
  <c r="O32" i="21"/>
  <c r="P32" i="21"/>
  <c r="Q32" i="21"/>
  <c r="B33" i="21"/>
  <c r="C33" i="21"/>
  <c r="D33" i="21"/>
  <c r="E33" i="21"/>
  <c r="F33" i="21"/>
  <c r="G33" i="21"/>
  <c r="H33" i="21"/>
  <c r="I33" i="21"/>
  <c r="J33" i="21"/>
  <c r="K33" i="21"/>
  <c r="M33" i="21"/>
  <c r="N33" i="21"/>
  <c r="O33" i="21"/>
  <c r="P33" i="21"/>
  <c r="Q33" i="21"/>
  <c r="B34" i="21"/>
  <c r="C34" i="21"/>
  <c r="D34" i="21"/>
  <c r="E34" i="21"/>
  <c r="F34" i="21"/>
  <c r="G34" i="21"/>
  <c r="H34" i="21"/>
  <c r="I34" i="21"/>
  <c r="J34" i="21"/>
  <c r="K34" i="21"/>
  <c r="M34" i="21"/>
  <c r="N34" i="21"/>
  <c r="O34" i="21"/>
  <c r="P34" i="21"/>
  <c r="Q34" i="21"/>
  <c r="B35" i="21"/>
  <c r="C35" i="21"/>
  <c r="D35" i="21"/>
  <c r="E35" i="21"/>
  <c r="F35" i="21"/>
  <c r="G35" i="21"/>
  <c r="H35" i="21"/>
  <c r="I35" i="21"/>
  <c r="J35" i="21"/>
  <c r="K35" i="21"/>
  <c r="M35" i="21"/>
  <c r="N35" i="21"/>
  <c r="O35" i="21"/>
  <c r="P35" i="21"/>
  <c r="Q35" i="21"/>
  <c r="B36" i="21"/>
  <c r="C36" i="21"/>
  <c r="D36" i="21"/>
  <c r="E36" i="21"/>
  <c r="F36" i="21"/>
  <c r="G36" i="21"/>
  <c r="H36" i="21"/>
  <c r="I36" i="21"/>
  <c r="J36" i="21"/>
  <c r="K36" i="21"/>
  <c r="M36" i="21"/>
  <c r="N36" i="21"/>
  <c r="O36" i="21"/>
  <c r="P36" i="21"/>
  <c r="Q36" i="21"/>
  <c r="B37" i="21"/>
  <c r="C37" i="21"/>
  <c r="D37" i="21"/>
  <c r="E37" i="21"/>
  <c r="F37" i="21"/>
  <c r="G37" i="21"/>
  <c r="H37" i="21"/>
  <c r="I37" i="21"/>
  <c r="J37" i="21"/>
  <c r="K37" i="21"/>
  <c r="M37" i="21"/>
  <c r="N37" i="21"/>
  <c r="O37" i="21"/>
  <c r="P37" i="21"/>
  <c r="Q37" i="21"/>
  <c r="B38" i="21"/>
  <c r="C38" i="21"/>
  <c r="D38" i="21"/>
  <c r="E38" i="21"/>
  <c r="F38" i="21"/>
  <c r="G38" i="21"/>
  <c r="H38" i="21"/>
  <c r="I38" i="21"/>
  <c r="J38" i="21"/>
  <c r="K38" i="21"/>
  <c r="M38" i="21"/>
  <c r="N38" i="21"/>
  <c r="O38" i="21"/>
  <c r="P38" i="21"/>
  <c r="Q38" i="21"/>
  <c r="B39" i="21"/>
  <c r="C39" i="21"/>
  <c r="D39" i="21"/>
  <c r="E39" i="21"/>
  <c r="F39" i="21"/>
  <c r="G39" i="21"/>
  <c r="H39" i="21"/>
  <c r="I39" i="21"/>
  <c r="J39" i="21"/>
  <c r="K39" i="21"/>
  <c r="M39" i="21"/>
  <c r="N39" i="21"/>
  <c r="O39" i="21"/>
  <c r="P39" i="21"/>
  <c r="Q39" i="21"/>
  <c r="B40" i="21"/>
  <c r="C40" i="21"/>
  <c r="D40" i="21"/>
  <c r="E40" i="21"/>
  <c r="F40" i="21"/>
  <c r="G40" i="21"/>
  <c r="H40" i="21"/>
  <c r="I40" i="21"/>
  <c r="J40" i="21"/>
  <c r="K40" i="21"/>
  <c r="M40" i="21"/>
  <c r="N40" i="21"/>
  <c r="O40" i="21"/>
  <c r="P40" i="21"/>
  <c r="Q40" i="21"/>
  <c r="B41" i="21"/>
  <c r="C41" i="21"/>
  <c r="D41" i="21"/>
  <c r="E41" i="21"/>
  <c r="F41" i="21"/>
  <c r="G41" i="21"/>
  <c r="H41" i="21"/>
  <c r="I41" i="21"/>
  <c r="J41" i="21"/>
  <c r="K41" i="21"/>
  <c r="M41" i="21"/>
  <c r="N41" i="21"/>
  <c r="O41" i="21"/>
  <c r="P41" i="21"/>
  <c r="Q41" i="21"/>
  <c r="B42" i="21"/>
  <c r="C42" i="21"/>
  <c r="D42" i="21"/>
  <c r="E42" i="21"/>
  <c r="F42" i="21"/>
  <c r="G42" i="21"/>
  <c r="H42" i="21"/>
  <c r="I42" i="21"/>
  <c r="J42" i="21"/>
  <c r="K42" i="21"/>
  <c r="M42" i="21"/>
  <c r="N42" i="21"/>
  <c r="O42" i="21"/>
  <c r="P42" i="21"/>
  <c r="Q42" i="21"/>
  <c r="B43" i="21"/>
  <c r="C43" i="21"/>
  <c r="D43" i="21"/>
  <c r="E43" i="21"/>
  <c r="F43" i="21"/>
  <c r="G43" i="21"/>
  <c r="H43" i="21"/>
  <c r="I43" i="21"/>
  <c r="J43" i="21"/>
  <c r="K43" i="21"/>
  <c r="M43" i="21"/>
  <c r="N43" i="21"/>
  <c r="O43" i="21"/>
  <c r="P43" i="21"/>
  <c r="Q43" i="21"/>
  <c r="B44" i="21"/>
  <c r="C44" i="21"/>
  <c r="D44" i="21"/>
  <c r="E44" i="21"/>
  <c r="F44" i="21"/>
  <c r="G44" i="21"/>
  <c r="H44" i="21"/>
  <c r="I44" i="21"/>
  <c r="J44" i="21"/>
  <c r="K44" i="21"/>
  <c r="M44" i="21"/>
  <c r="N44" i="21"/>
  <c r="O44" i="21"/>
  <c r="P44" i="21"/>
  <c r="Q44" i="21"/>
  <c r="B45" i="21"/>
  <c r="C45" i="21"/>
  <c r="D45" i="21"/>
  <c r="E45" i="21"/>
  <c r="F45" i="21"/>
  <c r="G45" i="21"/>
  <c r="H45" i="21"/>
  <c r="I45" i="21"/>
  <c r="J45" i="21"/>
  <c r="K45" i="21"/>
  <c r="M45" i="21"/>
  <c r="N45" i="21"/>
  <c r="O45" i="21"/>
  <c r="P45" i="21"/>
  <c r="Q45" i="21"/>
  <c r="B46" i="21"/>
  <c r="C46" i="21"/>
  <c r="D46" i="21"/>
  <c r="E46" i="21"/>
  <c r="F46" i="21"/>
  <c r="G46" i="21"/>
  <c r="H46" i="21"/>
  <c r="I46" i="21"/>
  <c r="J46" i="21"/>
  <c r="K46" i="21"/>
  <c r="M46" i="21"/>
  <c r="N46" i="21"/>
  <c r="O46" i="21"/>
  <c r="P46" i="21"/>
  <c r="Q46" i="21"/>
  <c r="B47" i="21"/>
  <c r="C47" i="21"/>
  <c r="D47" i="21"/>
  <c r="E47" i="21"/>
  <c r="F47" i="21"/>
  <c r="G47" i="21"/>
  <c r="H47" i="21"/>
  <c r="I47" i="21"/>
  <c r="J47" i="21"/>
  <c r="K47" i="21"/>
  <c r="M47" i="21"/>
  <c r="N47" i="21"/>
  <c r="O47" i="21"/>
  <c r="P47" i="21"/>
  <c r="Q47" i="21"/>
  <c r="B48" i="21"/>
  <c r="C48" i="21"/>
  <c r="D48" i="21"/>
  <c r="E48" i="21"/>
  <c r="F48" i="21"/>
  <c r="G48" i="21"/>
  <c r="H48" i="21"/>
  <c r="I48" i="21"/>
  <c r="J48" i="21"/>
  <c r="K48" i="21"/>
  <c r="M48" i="21"/>
  <c r="N48" i="21"/>
  <c r="O48" i="21"/>
  <c r="P48" i="21"/>
  <c r="Q48" i="21"/>
  <c r="B49" i="21"/>
  <c r="C49" i="21"/>
  <c r="D49" i="21"/>
  <c r="E49" i="21"/>
  <c r="F49" i="21"/>
  <c r="G49" i="21"/>
  <c r="H49" i="21"/>
  <c r="I49" i="21"/>
  <c r="J49" i="21"/>
  <c r="K49" i="21"/>
  <c r="M49" i="21"/>
  <c r="N49" i="21"/>
  <c r="O49" i="21"/>
  <c r="P49" i="21"/>
  <c r="Q49" i="21"/>
  <c r="B50" i="21"/>
  <c r="C50" i="21"/>
  <c r="D50" i="21"/>
  <c r="E50" i="21"/>
  <c r="F50" i="21"/>
  <c r="G50" i="21"/>
  <c r="H50" i="21"/>
  <c r="I50" i="21"/>
  <c r="J50" i="21"/>
  <c r="K50" i="21"/>
  <c r="M50" i="21"/>
  <c r="N50" i="21"/>
  <c r="O50" i="21"/>
  <c r="P50" i="21"/>
  <c r="Q50" i="21"/>
  <c r="B51" i="21"/>
  <c r="C51" i="21"/>
  <c r="D51" i="21"/>
  <c r="E51" i="21"/>
  <c r="F51" i="21"/>
  <c r="G51" i="21"/>
  <c r="H51" i="21"/>
  <c r="I51" i="21"/>
  <c r="J51" i="21"/>
  <c r="K51" i="21"/>
  <c r="M51" i="21"/>
  <c r="N51" i="21"/>
  <c r="O51" i="21"/>
  <c r="P51" i="21"/>
  <c r="Q51" i="21"/>
  <c r="B52" i="21"/>
  <c r="C52" i="21"/>
  <c r="D52" i="21"/>
  <c r="E52" i="21"/>
  <c r="F52" i="21"/>
  <c r="G52" i="21"/>
  <c r="H52" i="21"/>
  <c r="I52" i="21"/>
  <c r="J52" i="21"/>
  <c r="K52" i="21"/>
  <c r="M52" i="21"/>
  <c r="N52" i="21"/>
  <c r="O52" i="21"/>
  <c r="P52" i="21"/>
  <c r="Q52" i="21"/>
  <c r="B53" i="21"/>
  <c r="C53" i="21"/>
  <c r="D53" i="21"/>
  <c r="E53" i="21"/>
  <c r="F53" i="21"/>
  <c r="G53" i="21"/>
  <c r="H53" i="21"/>
  <c r="I53" i="21"/>
  <c r="J53" i="21"/>
  <c r="K53" i="21"/>
  <c r="M53" i="21"/>
  <c r="N53" i="21"/>
  <c r="O53" i="21"/>
  <c r="P53" i="21"/>
  <c r="Q53" i="21"/>
  <c r="B54" i="21"/>
  <c r="C54" i="21"/>
  <c r="D54" i="21"/>
  <c r="E54" i="21"/>
  <c r="F54" i="21"/>
  <c r="G54" i="21"/>
  <c r="H54" i="21"/>
  <c r="I54" i="21"/>
  <c r="J54" i="21"/>
  <c r="K54" i="21"/>
  <c r="M54" i="21"/>
  <c r="N54" i="21"/>
  <c r="O54" i="21"/>
  <c r="P54" i="21"/>
  <c r="Q54" i="21"/>
  <c r="B55" i="21"/>
  <c r="C55" i="21"/>
  <c r="D55" i="21"/>
  <c r="E55" i="21"/>
  <c r="F55" i="21"/>
  <c r="G55" i="21"/>
  <c r="H55" i="21"/>
  <c r="I55" i="21"/>
  <c r="J55" i="21"/>
  <c r="K55" i="21"/>
  <c r="M55" i="21"/>
  <c r="N55" i="21"/>
  <c r="O55" i="21"/>
  <c r="P55" i="21"/>
  <c r="Q55" i="21"/>
  <c r="B56" i="21"/>
  <c r="C56" i="21"/>
  <c r="D56" i="21"/>
  <c r="E56" i="21"/>
  <c r="F56" i="21"/>
  <c r="G56" i="21"/>
  <c r="H56" i="21"/>
  <c r="I56" i="21"/>
  <c r="J56" i="21"/>
  <c r="K56" i="21"/>
  <c r="M56" i="21"/>
  <c r="N56" i="21"/>
  <c r="O56" i="21"/>
  <c r="P56" i="21"/>
  <c r="Q56" i="21"/>
  <c r="B57" i="21"/>
  <c r="C57" i="21"/>
  <c r="D57" i="21"/>
  <c r="E57" i="21"/>
  <c r="F57" i="21"/>
  <c r="G57" i="21"/>
  <c r="H57" i="21"/>
  <c r="I57" i="21"/>
  <c r="J57" i="21"/>
  <c r="K57" i="21"/>
  <c r="M57" i="21"/>
  <c r="N57" i="21"/>
  <c r="O57" i="21"/>
  <c r="P57" i="21"/>
  <c r="Q57" i="21"/>
  <c r="B58" i="21"/>
  <c r="C58" i="21"/>
  <c r="D58" i="21"/>
  <c r="E58" i="21"/>
  <c r="F58" i="21"/>
  <c r="G58" i="21"/>
  <c r="H58" i="21"/>
  <c r="I58" i="21"/>
  <c r="J58" i="21"/>
  <c r="K58" i="21"/>
  <c r="M58" i="21"/>
  <c r="N58" i="21"/>
  <c r="O58" i="21"/>
  <c r="P58" i="21"/>
  <c r="Q58" i="21"/>
  <c r="B59" i="21"/>
  <c r="C59" i="21"/>
  <c r="D59" i="21"/>
  <c r="E59" i="21"/>
  <c r="F59" i="21"/>
  <c r="G59" i="21"/>
  <c r="H59" i="21"/>
  <c r="I59" i="21"/>
  <c r="J59" i="21"/>
  <c r="K59" i="21"/>
  <c r="M59" i="21"/>
  <c r="N59" i="21"/>
  <c r="O59" i="21"/>
  <c r="P59" i="21"/>
  <c r="Q59" i="21"/>
  <c r="B60" i="21"/>
  <c r="C60" i="21"/>
  <c r="D60" i="21"/>
  <c r="E60" i="21"/>
  <c r="F60" i="21"/>
  <c r="G60" i="21"/>
  <c r="H60" i="21"/>
  <c r="I60" i="21"/>
  <c r="J60" i="21"/>
  <c r="K60" i="21"/>
  <c r="M60" i="21"/>
  <c r="N60" i="21"/>
  <c r="O60" i="21"/>
  <c r="P60" i="21"/>
  <c r="Q60" i="21"/>
  <c r="B61" i="21"/>
  <c r="C61" i="21"/>
  <c r="D61" i="21"/>
  <c r="E61" i="21"/>
  <c r="F61" i="21"/>
  <c r="G61" i="21"/>
  <c r="H61" i="21"/>
  <c r="I61" i="21"/>
  <c r="J61" i="21"/>
  <c r="K61" i="21"/>
  <c r="M61" i="21"/>
  <c r="N61" i="21"/>
  <c r="O61" i="21"/>
  <c r="P61" i="21"/>
  <c r="Q61" i="21"/>
  <c r="B62" i="21"/>
  <c r="C62" i="21"/>
  <c r="D62" i="21"/>
  <c r="E62" i="21"/>
  <c r="F62" i="21"/>
  <c r="G62" i="21"/>
  <c r="H62" i="21"/>
  <c r="I62" i="21"/>
  <c r="J62" i="21"/>
  <c r="K62" i="21"/>
  <c r="M62" i="21"/>
  <c r="N62" i="21"/>
  <c r="O62" i="21"/>
  <c r="P62" i="21"/>
  <c r="Q62" i="21"/>
  <c r="B63" i="21"/>
  <c r="C63" i="21"/>
  <c r="D63" i="21"/>
  <c r="E63" i="21"/>
  <c r="F63" i="21"/>
  <c r="G63" i="21"/>
  <c r="H63" i="21"/>
  <c r="I63" i="21"/>
  <c r="J63" i="21"/>
  <c r="K63" i="21"/>
  <c r="M63" i="21"/>
  <c r="N63" i="21"/>
  <c r="O63" i="21"/>
  <c r="P63" i="21"/>
  <c r="Q63" i="21"/>
  <c r="B64" i="21"/>
  <c r="C64" i="21"/>
  <c r="D64" i="21"/>
  <c r="E64" i="21"/>
  <c r="F64" i="21"/>
  <c r="G64" i="21"/>
  <c r="H64" i="21"/>
  <c r="I64" i="21"/>
  <c r="J64" i="21"/>
  <c r="K64" i="21"/>
  <c r="M64" i="21"/>
  <c r="N64" i="21"/>
  <c r="O64" i="21"/>
  <c r="P64" i="21"/>
  <c r="Q64" i="21"/>
  <c r="B65" i="21"/>
  <c r="C65" i="21"/>
  <c r="D65" i="21"/>
  <c r="E65" i="21"/>
  <c r="F65" i="21"/>
  <c r="G65" i="21"/>
  <c r="H65" i="21"/>
  <c r="I65" i="21"/>
  <c r="J65" i="21"/>
  <c r="K65" i="21"/>
  <c r="M65" i="21"/>
  <c r="N65" i="21"/>
  <c r="O65" i="21"/>
  <c r="P65" i="21"/>
  <c r="Q65" i="21"/>
  <c r="B66" i="21"/>
  <c r="C66" i="21"/>
  <c r="D66" i="21"/>
  <c r="E66" i="21"/>
  <c r="F66" i="21"/>
  <c r="G66" i="21"/>
  <c r="H66" i="21"/>
  <c r="I66" i="21"/>
  <c r="J66" i="21"/>
  <c r="K66" i="21"/>
  <c r="M66" i="21"/>
  <c r="N66" i="21"/>
  <c r="O66" i="21"/>
  <c r="P66" i="21"/>
  <c r="Q66" i="21"/>
  <c r="B67" i="21"/>
  <c r="C67" i="21"/>
  <c r="D67" i="21"/>
  <c r="E67" i="21"/>
  <c r="F67" i="21"/>
  <c r="G67" i="21"/>
  <c r="H67" i="21"/>
  <c r="I67" i="21"/>
  <c r="J67" i="21"/>
  <c r="K67" i="21"/>
  <c r="M67" i="21"/>
  <c r="N67" i="21"/>
  <c r="O67" i="21"/>
  <c r="P67" i="21"/>
  <c r="Q67" i="21"/>
  <c r="B68" i="21"/>
  <c r="C68" i="21"/>
  <c r="D68" i="21"/>
  <c r="E68" i="21"/>
  <c r="F68" i="21"/>
  <c r="G68" i="21"/>
  <c r="H68" i="21"/>
  <c r="I68" i="21"/>
  <c r="J68" i="21"/>
  <c r="K68" i="21"/>
  <c r="M68" i="21"/>
  <c r="N68" i="21"/>
  <c r="O68" i="21"/>
  <c r="P68" i="21"/>
  <c r="Q68" i="21"/>
  <c r="B69" i="21"/>
  <c r="C69" i="21"/>
  <c r="D69" i="21"/>
  <c r="E69" i="21"/>
  <c r="F69" i="21"/>
  <c r="G69" i="21"/>
  <c r="H69" i="21"/>
  <c r="I69" i="21"/>
  <c r="J69" i="21"/>
  <c r="K69" i="21"/>
  <c r="M69" i="21"/>
  <c r="N69" i="21"/>
  <c r="O69" i="21"/>
  <c r="P69" i="21"/>
  <c r="Q69" i="21"/>
  <c r="B70" i="21"/>
  <c r="C70" i="21"/>
  <c r="D70" i="21"/>
  <c r="E70" i="21"/>
  <c r="F70" i="21"/>
  <c r="G70" i="21"/>
  <c r="H70" i="21"/>
  <c r="I70" i="21"/>
  <c r="J70" i="21"/>
  <c r="K70" i="21"/>
  <c r="M70" i="21"/>
  <c r="N70" i="21"/>
  <c r="O70" i="21"/>
  <c r="P70" i="21"/>
  <c r="Q70" i="21"/>
  <c r="B71" i="21"/>
  <c r="C71" i="21"/>
  <c r="D71" i="21"/>
  <c r="E71" i="21"/>
  <c r="F71" i="21"/>
  <c r="G71" i="21"/>
  <c r="H71" i="21"/>
  <c r="I71" i="21"/>
  <c r="J71" i="21"/>
  <c r="K71" i="21"/>
  <c r="M71" i="21"/>
  <c r="N71" i="21"/>
  <c r="O71" i="21"/>
  <c r="P71" i="21"/>
  <c r="Q71" i="21"/>
  <c r="B72" i="21"/>
  <c r="C72" i="21"/>
  <c r="D72" i="21"/>
  <c r="E72" i="21"/>
  <c r="F72" i="21"/>
  <c r="G72" i="21"/>
  <c r="H72" i="21"/>
  <c r="I72" i="21"/>
  <c r="J72" i="21"/>
  <c r="K72" i="21"/>
  <c r="M72" i="21"/>
  <c r="N72" i="21"/>
  <c r="O72" i="21"/>
  <c r="P72" i="21"/>
  <c r="Q72" i="21"/>
  <c r="B73" i="21"/>
  <c r="C73" i="21"/>
  <c r="D73" i="21"/>
  <c r="E73" i="21"/>
  <c r="F73" i="21"/>
  <c r="G73" i="21"/>
  <c r="H73" i="21"/>
  <c r="I73" i="21"/>
  <c r="J73" i="21"/>
  <c r="K73" i="21"/>
  <c r="M73" i="21"/>
  <c r="N73" i="21"/>
  <c r="O73" i="21"/>
  <c r="P73" i="21"/>
  <c r="Q73" i="21"/>
  <c r="B74" i="21"/>
  <c r="C74" i="21"/>
  <c r="D74" i="21"/>
  <c r="E74" i="21"/>
  <c r="F74" i="21"/>
  <c r="G74" i="21"/>
  <c r="H74" i="21"/>
  <c r="I74" i="21"/>
  <c r="J74" i="21"/>
  <c r="K74" i="21"/>
  <c r="M74" i="21"/>
  <c r="N74" i="21"/>
  <c r="O74" i="21"/>
  <c r="P74" i="21"/>
  <c r="Q74" i="21"/>
  <c r="B75" i="21"/>
  <c r="C75" i="21"/>
  <c r="D75" i="21"/>
  <c r="E75" i="21"/>
  <c r="F75" i="21"/>
  <c r="G75" i="21"/>
  <c r="H75" i="21"/>
  <c r="I75" i="21"/>
  <c r="J75" i="21"/>
  <c r="K75" i="21"/>
  <c r="M75" i="21"/>
  <c r="N75" i="21"/>
  <c r="O75" i="21"/>
  <c r="P75" i="21"/>
  <c r="Q75" i="21"/>
  <c r="B76" i="21"/>
  <c r="C76" i="21"/>
  <c r="D76" i="21"/>
  <c r="E76" i="21"/>
  <c r="F76" i="21"/>
  <c r="G76" i="21"/>
  <c r="H76" i="21"/>
  <c r="I76" i="21"/>
  <c r="J76" i="21"/>
  <c r="K76" i="21"/>
  <c r="M76" i="21"/>
  <c r="N76" i="21"/>
  <c r="O76" i="21"/>
  <c r="P76" i="21"/>
  <c r="Q76" i="21"/>
  <c r="B77" i="21"/>
  <c r="C77" i="21"/>
  <c r="D77" i="21"/>
  <c r="E77" i="21"/>
  <c r="F77" i="21"/>
  <c r="G77" i="21"/>
  <c r="H77" i="21"/>
  <c r="I77" i="21"/>
  <c r="J77" i="21"/>
  <c r="K77" i="21"/>
  <c r="M77" i="21"/>
  <c r="N77" i="21"/>
  <c r="O77" i="21"/>
  <c r="P77" i="21"/>
  <c r="Q77" i="21"/>
  <c r="B78" i="21"/>
  <c r="C78" i="21"/>
  <c r="D78" i="21"/>
  <c r="E78" i="21"/>
  <c r="F78" i="21"/>
  <c r="G78" i="21"/>
  <c r="H78" i="21"/>
  <c r="I78" i="21"/>
  <c r="J78" i="21"/>
  <c r="K78" i="21"/>
  <c r="M78" i="21"/>
  <c r="N78" i="21"/>
  <c r="O78" i="21"/>
  <c r="P78" i="21"/>
  <c r="Q78" i="21"/>
  <c r="B79" i="21"/>
  <c r="C79" i="21"/>
  <c r="D79" i="21"/>
  <c r="E79" i="21"/>
  <c r="F79" i="21"/>
  <c r="G79" i="21"/>
  <c r="H79" i="21"/>
  <c r="I79" i="21"/>
  <c r="J79" i="21"/>
  <c r="K79" i="21"/>
  <c r="M79" i="21"/>
  <c r="N79" i="21"/>
  <c r="O79" i="21"/>
  <c r="P79" i="21"/>
  <c r="Q79" i="21"/>
  <c r="B80" i="21"/>
  <c r="C80" i="21"/>
  <c r="D80" i="21"/>
  <c r="E80" i="21"/>
  <c r="F80" i="21"/>
  <c r="G80" i="21"/>
  <c r="H80" i="21"/>
  <c r="I80" i="21"/>
  <c r="J80" i="21"/>
  <c r="K80" i="21"/>
  <c r="M80" i="21"/>
  <c r="N80" i="21"/>
  <c r="O80" i="21"/>
  <c r="P80" i="21"/>
  <c r="Q80" i="21"/>
  <c r="B81" i="21"/>
  <c r="C81" i="21"/>
  <c r="D81" i="21"/>
  <c r="E81" i="21"/>
  <c r="F81" i="21"/>
  <c r="G81" i="21"/>
  <c r="H81" i="21"/>
  <c r="I81" i="21"/>
  <c r="J81" i="21"/>
  <c r="K81" i="21"/>
  <c r="M81" i="21"/>
  <c r="N81" i="21"/>
  <c r="O81" i="21"/>
  <c r="P81" i="21"/>
  <c r="Q81" i="21"/>
  <c r="B82" i="21"/>
  <c r="C82" i="21"/>
  <c r="D82" i="21"/>
  <c r="E82" i="21"/>
  <c r="F82" i="21"/>
  <c r="G82" i="21"/>
  <c r="H82" i="21"/>
  <c r="I82" i="21"/>
  <c r="J82" i="21"/>
  <c r="K82" i="21"/>
  <c r="M82" i="21"/>
  <c r="N82" i="21"/>
  <c r="O82" i="21"/>
  <c r="P82" i="21"/>
  <c r="Q82" i="21"/>
  <c r="B83" i="21"/>
  <c r="C83" i="21"/>
  <c r="D83" i="21"/>
  <c r="E83" i="21"/>
  <c r="F83" i="21"/>
  <c r="G83" i="21"/>
  <c r="H83" i="21"/>
  <c r="I83" i="21"/>
  <c r="J83" i="21"/>
  <c r="K83" i="21"/>
  <c r="M83" i="21"/>
  <c r="N83" i="21"/>
  <c r="O83" i="21"/>
  <c r="P83" i="21"/>
  <c r="Q83" i="21"/>
  <c r="B84" i="21"/>
  <c r="C84" i="21"/>
  <c r="D84" i="21"/>
  <c r="E84" i="21"/>
  <c r="F84" i="21"/>
  <c r="G84" i="21"/>
  <c r="H84" i="21"/>
  <c r="I84" i="21"/>
  <c r="J84" i="21"/>
  <c r="K84" i="21"/>
  <c r="M84" i="21"/>
  <c r="N84" i="21"/>
  <c r="O84" i="21"/>
  <c r="P84" i="21"/>
  <c r="Q84" i="21"/>
  <c r="B85" i="21"/>
  <c r="C85" i="21"/>
  <c r="D85" i="21"/>
  <c r="E85" i="21"/>
  <c r="F85" i="21"/>
  <c r="G85" i="21"/>
  <c r="H85" i="21"/>
  <c r="I85" i="21"/>
  <c r="J85" i="21"/>
  <c r="K85" i="21"/>
  <c r="M85" i="21"/>
  <c r="N85" i="21"/>
  <c r="O85" i="21"/>
  <c r="P85" i="21"/>
  <c r="Q85" i="21"/>
  <c r="B86" i="21"/>
  <c r="C86" i="21"/>
  <c r="D86" i="21"/>
  <c r="E86" i="21"/>
  <c r="F86" i="21"/>
  <c r="G86" i="21"/>
  <c r="H86" i="21"/>
  <c r="I86" i="21"/>
  <c r="J86" i="21"/>
  <c r="K86" i="21"/>
  <c r="M86" i="21"/>
  <c r="N86" i="21"/>
  <c r="O86" i="21"/>
  <c r="P86" i="21"/>
  <c r="Q86" i="21"/>
  <c r="B87" i="21"/>
  <c r="C87" i="21"/>
  <c r="D87" i="21"/>
  <c r="E87" i="21"/>
  <c r="F87" i="21"/>
  <c r="G87" i="21"/>
  <c r="H87" i="21"/>
  <c r="I87" i="21"/>
  <c r="J87" i="21"/>
  <c r="K87" i="21"/>
  <c r="M87" i="21"/>
  <c r="N87" i="21"/>
  <c r="O87" i="21"/>
  <c r="P87" i="21"/>
  <c r="Q87" i="21"/>
  <c r="B88" i="21"/>
  <c r="C88" i="21"/>
  <c r="D88" i="21"/>
  <c r="E88" i="21"/>
  <c r="F88" i="21"/>
  <c r="G88" i="21"/>
  <c r="H88" i="21"/>
  <c r="I88" i="21"/>
  <c r="J88" i="21"/>
  <c r="K88" i="21"/>
  <c r="M88" i="21"/>
  <c r="N88" i="21"/>
  <c r="O88" i="21"/>
  <c r="P88" i="21"/>
  <c r="Q88" i="21"/>
  <c r="B89" i="21"/>
  <c r="C89" i="21"/>
  <c r="D89" i="21"/>
  <c r="E89" i="21"/>
  <c r="F89" i="21"/>
  <c r="G89" i="21"/>
  <c r="H89" i="21"/>
  <c r="I89" i="21"/>
  <c r="J89" i="21"/>
  <c r="K89" i="21"/>
  <c r="M89" i="21"/>
  <c r="N89" i="21"/>
  <c r="O89" i="21"/>
  <c r="P89" i="21"/>
  <c r="Q89" i="21"/>
  <c r="B90" i="21"/>
  <c r="C90" i="21"/>
  <c r="D90" i="21"/>
  <c r="E90" i="21"/>
  <c r="F90" i="21"/>
  <c r="G90" i="21"/>
  <c r="H90" i="21"/>
  <c r="I90" i="21"/>
  <c r="J90" i="21"/>
  <c r="K90" i="21"/>
  <c r="M90" i="21"/>
  <c r="N90" i="21"/>
  <c r="O90" i="21"/>
  <c r="P90" i="21"/>
  <c r="Q90" i="21"/>
  <c r="B91" i="21"/>
  <c r="C91" i="21"/>
  <c r="D91" i="21"/>
  <c r="E91" i="21"/>
  <c r="F91" i="21"/>
  <c r="G91" i="21"/>
  <c r="H91" i="21"/>
  <c r="I91" i="21"/>
  <c r="J91" i="21"/>
  <c r="K91" i="21"/>
  <c r="M91" i="21"/>
  <c r="N91" i="21"/>
  <c r="O91" i="21"/>
  <c r="P91" i="21"/>
  <c r="Q91" i="21"/>
  <c r="B92" i="21"/>
  <c r="C92" i="21"/>
  <c r="D92" i="21"/>
  <c r="E92" i="21"/>
  <c r="F92" i="21"/>
  <c r="G92" i="21"/>
  <c r="H92" i="21"/>
  <c r="I92" i="21"/>
  <c r="J92" i="21"/>
  <c r="K92" i="21"/>
  <c r="M92" i="21"/>
  <c r="N92" i="21"/>
  <c r="O92" i="21"/>
  <c r="P92" i="21"/>
  <c r="Q92" i="21"/>
  <c r="B93" i="21"/>
  <c r="C93" i="21"/>
  <c r="D93" i="21"/>
  <c r="E93" i="21"/>
  <c r="F93" i="21"/>
  <c r="G93" i="21"/>
  <c r="H93" i="21"/>
  <c r="I93" i="21"/>
  <c r="J93" i="21"/>
  <c r="K93" i="21"/>
  <c r="M93" i="21"/>
  <c r="N93" i="21"/>
  <c r="O93" i="21"/>
  <c r="P93" i="21"/>
  <c r="Q93" i="21"/>
  <c r="B94" i="21"/>
  <c r="C94" i="21"/>
  <c r="D94" i="21"/>
  <c r="E94" i="21"/>
  <c r="F94" i="21"/>
  <c r="G94" i="21"/>
  <c r="H94" i="21"/>
  <c r="I94" i="21"/>
  <c r="J94" i="21"/>
  <c r="K94" i="21"/>
  <c r="M94" i="21"/>
  <c r="N94" i="21"/>
  <c r="O94" i="21"/>
  <c r="P94" i="21"/>
  <c r="Q94" i="21"/>
  <c r="B95" i="21"/>
  <c r="C95" i="21"/>
  <c r="D95" i="21"/>
  <c r="E95" i="21"/>
  <c r="F95" i="21"/>
  <c r="G95" i="21"/>
  <c r="H95" i="21"/>
  <c r="I95" i="21"/>
  <c r="J95" i="21"/>
  <c r="K95" i="21"/>
  <c r="M95" i="21"/>
  <c r="N95" i="21"/>
  <c r="O95" i="21"/>
  <c r="P95" i="21"/>
  <c r="Q95" i="21"/>
  <c r="B96" i="21"/>
  <c r="C96" i="21"/>
  <c r="D96" i="21"/>
  <c r="E96" i="21"/>
  <c r="F96" i="21"/>
  <c r="G96" i="21"/>
  <c r="H96" i="21"/>
  <c r="I96" i="21"/>
  <c r="J96" i="21"/>
  <c r="K96" i="21"/>
  <c r="M96" i="21"/>
  <c r="N96" i="21"/>
  <c r="O96" i="21"/>
  <c r="P96" i="21"/>
  <c r="Q96" i="21"/>
  <c r="B97" i="21"/>
  <c r="C97" i="21"/>
  <c r="D97" i="21"/>
  <c r="E97" i="21"/>
  <c r="F97" i="21"/>
  <c r="G97" i="21"/>
  <c r="H97" i="21"/>
  <c r="I97" i="21"/>
  <c r="J97" i="21"/>
  <c r="K97" i="21"/>
  <c r="M97" i="21"/>
  <c r="N97" i="21"/>
  <c r="O97" i="21"/>
  <c r="P97" i="21"/>
  <c r="Q97" i="21"/>
  <c r="B98" i="21"/>
  <c r="C98" i="21"/>
  <c r="D98" i="21"/>
  <c r="E98" i="21"/>
  <c r="F98" i="21"/>
  <c r="G98" i="21"/>
  <c r="H98" i="21"/>
  <c r="I98" i="21"/>
  <c r="J98" i="21"/>
  <c r="K98" i="21"/>
  <c r="M98" i="21"/>
  <c r="N98" i="21"/>
  <c r="O98" i="21"/>
  <c r="P98" i="21"/>
  <c r="Q98" i="21"/>
  <c r="B99" i="21"/>
  <c r="C99" i="21"/>
  <c r="D99" i="21"/>
  <c r="E99" i="21"/>
  <c r="F99" i="21"/>
  <c r="G99" i="21"/>
  <c r="H99" i="21"/>
  <c r="I99" i="21"/>
  <c r="J99" i="21"/>
  <c r="K99" i="21"/>
  <c r="M99" i="21"/>
  <c r="N99" i="21"/>
  <c r="O99" i="21"/>
  <c r="P99" i="21"/>
  <c r="Q99" i="21"/>
  <c r="B100" i="21"/>
  <c r="C100" i="21"/>
  <c r="D100" i="21"/>
  <c r="E100" i="21"/>
  <c r="F100" i="21"/>
  <c r="G100" i="21"/>
  <c r="H100" i="21"/>
  <c r="I100" i="21"/>
  <c r="J100" i="21"/>
  <c r="K100" i="21"/>
  <c r="M100" i="21"/>
  <c r="N100" i="21"/>
  <c r="O100" i="21"/>
  <c r="P100" i="21"/>
  <c r="Q100" i="21"/>
  <c r="B101" i="21"/>
  <c r="C101" i="21"/>
  <c r="D101" i="21"/>
  <c r="E101" i="21"/>
  <c r="F101" i="21"/>
  <c r="G101" i="21"/>
  <c r="H101" i="21"/>
  <c r="I101" i="21"/>
  <c r="J101" i="21"/>
  <c r="K101" i="21"/>
  <c r="M101" i="21"/>
  <c r="N101" i="21"/>
  <c r="O101" i="21"/>
  <c r="P101" i="21"/>
  <c r="Q101" i="21"/>
  <c r="B102" i="21"/>
  <c r="C102" i="21"/>
  <c r="D102" i="21"/>
  <c r="E102" i="21"/>
  <c r="F102" i="21"/>
  <c r="G102" i="21"/>
  <c r="H102" i="21"/>
  <c r="I102" i="21"/>
  <c r="J102" i="21"/>
  <c r="K102" i="21"/>
  <c r="M102" i="21"/>
  <c r="N102" i="21"/>
  <c r="O102" i="21"/>
  <c r="P102" i="21"/>
  <c r="Q102" i="21"/>
  <c r="B103" i="21"/>
  <c r="C103" i="21"/>
  <c r="D103" i="21"/>
  <c r="E103" i="21"/>
  <c r="F103" i="21"/>
  <c r="G103" i="21"/>
  <c r="H103" i="21"/>
  <c r="I103" i="21"/>
  <c r="J103" i="21"/>
  <c r="K103" i="21"/>
  <c r="M103" i="21"/>
  <c r="N103" i="21"/>
  <c r="O103" i="21"/>
  <c r="P103" i="21"/>
  <c r="Q103" i="21"/>
  <c r="B104" i="21"/>
  <c r="C104" i="21"/>
  <c r="D104" i="21"/>
  <c r="E104" i="21"/>
  <c r="F104" i="21"/>
  <c r="G104" i="21"/>
  <c r="H104" i="21"/>
  <c r="I104" i="21"/>
  <c r="J104" i="21"/>
  <c r="K104" i="21"/>
  <c r="M104" i="21"/>
  <c r="N104" i="21"/>
  <c r="O104" i="21"/>
  <c r="P104" i="21"/>
  <c r="Q104" i="21"/>
  <c r="B105" i="21"/>
  <c r="C105" i="21"/>
  <c r="D105" i="21"/>
  <c r="E105" i="21"/>
  <c r="F105" i="21"/>
  <c r="G105" i="21"/>
  <c r="H105" i="21"/>
  <c r="I105" i="21"/>
  <c r="J105" i="21"/>
  <c r="K105" i="21"/>
  <c r="M105" i="21"/>
  <c r="N105" i="21"/>
  <c r="O105" i="21"/>
  <c r="P105" i="21"/>
  <c r="Q105" i="21"/>
  <c r="B106" i="21"/>
  <c r="C106" i="21"/>
  <c r="D106" i="21"/>
  <c r="E106" i="21"/>
  <c r="F106" i="21"/>
  <c r="G106" i="21"/>
  <c r="H106" i="21"/>
  <c r="I106" i="21"/>
  <c r="J106" i="21"/>
  <c r="K106" i="21"/>
  <c r="M106" i="21"/>
  <c r="N106" i="21"/>
  <c r="O106" i="21"/>
  <c r="P106" i="21"/>
  <c r="Q106" i="21"/>
  <c r="B107" i="21"/>
  <c r="C107" i="21"/>
  <c r="D107" i="21"/>
  <c r="E107" i="21"/>
  <c r="F107" i="21"/>
  <c r="G107" i="21"/>
  <c r="H107" i="21"/>
  <c r="I107" i="21"/>
  <c r="J107" i="21"/>
  <c r="K107" i="21"/>
  <c r="M107" i="21"/>
  <c r="N107" i="21"/>
  <c r="O107" i="21"/>
  <c r="P107" i="21"/>
  <c r="Q107" i="21"/>
  <c r="B108" i="21"/>
  <c r="C108" i="21"/>
  <c r="D108" i="21"/>
  <c r="E108" i="21"/>
  <c r="F108" i="21"/>
  <c r="G108" i="21"/>
  <c r="H108" i="21"/>
  <c r="I108" i="21"/>
  <c r="J108" i="21"/>
  <c r="K108" i="21"/>
  <c r="M108" i="21"/>
  <c r="N108" i="21"/>
  <c r="O108" i="21"/>
  <c r="P108" i="21"/>
  <c r="Q108" i="21"/>
  <c r="B109" i="21"/>
  <c r="C109" i="21"/>
  <c r="D109" i="21"/>
  <c r="E109" i="21"/>
  <c r="F109" i="21"/>
  <c r="G109" i="21"/>
  <c r="H109" i="21"/>
  <c r="I109" i="21"/>
  <c r="J109" i="21"/>
  <c r="K109" i="21"/>
  <c r="M109" i="21"/>
  <c r="N109" i="21"/>
  <c r="O109" i="21"/>
  <c r="P109" i="21"/>
  <c r="Q109" i="21"/>
  <c r="B110" i="21"/>
  <c r="C110" i="21"/>
  <c r="D110" i="21"/>
  <c r="E110" i="21"/>
  <c r="F110" i="21"/>
  <c r="G110" i="21"/>
  <c r="H110" i="21"/>
  <c r="I110" i="21"/>
  <c r="J110" i="21"/>
  <c r="K110" i="21"/>
  <c r="M110" i="21"/>
  <c r="N110" i="21"/>
  <c r="O110" i="21"/>
  <c r="P110" i="21"/>
  <c r="Q110" i="21"/>
  <c r="B111" i="21"/>
  <c r="C111" i="21"/>
  <c r="D111" i="21"/>
  <c r="E111" i="21"/>
  <c r="F111" i="21"/>
  <c r="G111" i="21"/>
  <c r="H111" i="21"/>
  <c r="I111" i="21"/>
  <c r="J111" i="21"/>
  <c r="K111" i="21"/>
  <c r="M111" i="21"/>
  <c r="N111" i="21"/>
  <c r="O111" i="21"/>
  <c r="P111" i="21"/>
  <c r="Q111" i="21"/>
  <c r="B112" i="21"/>
  <c r="C112" i="21"/>
  <c r="D112" i="21"/>
  <c r="E112" i="21"/>
  <c r="F112" i="21"/>
  <c r="G112" i="21"/>
  <c r="H112" i="21"/>
  <c r="I112" i="21"/>
  <c r="J112" i="21"/>
  <c r="K112" i="21"/>
  <c r="M112" i="21"/>
  <c r="N112" i="21"/>
  <c r="O112" i="21"/>
  <c r="P112" i="21"/>
  <c r="Q112" i="21"/>
  <c r="B113" i="21"/>
  <c r="C113" i="21"/>
  <c r="D113" i="21"/>
  <c r="E113" i="21"/>
  <c r="F113" i="21"/>
  <c r="G113" i="21"/>
  <c r="H113" i="21"/>
  <c r="I113" i="21"/>
  <c r="J113" i="21"/>
  <c r="K113" i="21"/>
  <c r="M113" i="21"/>
  <c r="N113" i="21"/>
  <c r="O113" i="21"/>
  <c r="P113" i="21"/>
  <c r="Q113" i="21"/>
  <c r="B114" i="21"/>
  <c r="C114" i="21"/>
  <c r="D114" i="21"/>
  <c r="E114" i="21"/>
  <c r="F114" i="21"/>
  <c r="G114" i="21"/>
  <c r="H114" i="21"/>
  <c r="I114" i="21"/>
  <c r="J114" i="21"/>
  <c r="K114" i="21"/>
  <c r="M114" i="21"/>
  <c r="N114" i="21"/>
  <c r="O114" i="21"/>
  <c r="P114" i="21"/>
  <c r="Q114" i="21"/>
  <c r="B115" i="21"/>
  <c r="C115" i="21"/>
  <c r="D115" i="21"/>
  <c r="E115" i="21"/>
  <c r="F115" i="21"/>
  <c r="G115" i="21"/>
  <c r="H115" i="21"/>
  <c r="I115" i="21"/>
  <c r="J115" i="21"/>
  <c r="K115" i="21"/>
  <c r="M115" i="21"/>
  <c r="N115" i="21"/>
  <c r="O115" i="21"/>
  <c r="P115" i="21"/>
  <c r="Q115" i="21"/>
  <c r="B116" i="21"/>
  <c r="C116" i="21"/>
  <c r="D116" i="21"/>
  <c r="E116" i="21"/>
  <c r="F116" i="21"/>
  <c r="G116" i="21"/>
  <c r="H116" i="21"/>
  <c r="I116" i="21"/>
  <c r="J116" i="21"/>
  <c r="K116" i="21"/>
  <c r="M116" i="21"/>
  <c r="N116" i="21"/>
  <c r="O116" i="21"/>
  <c r="P116" i="21"/>
  <c r="Q116" i="21"/>
  <c r="Q17" i="21"/>
  <c r="P17" i="21"/>
  <c r="O17" i="21"/>
  <c r="N17" i="21"/>
  <c r="M17" i="21"/>
  <c r="K17" i="21"/>
  <c r="J17" i="21"/>
  <c r="I17" i="21"/>
  <c r="H17" i="21"/>
  <c r="G17" i="21"/>
  <c r="F17" i="21"/>
  <c r="E17" i="21"/>
  <c r="D17" i="21"/>
  <c r="C17" i="21"/>
  <c r="B17" i="21"/>
  <c r="S46" i="15" l="1"/>
  <c r="AL45" i="15"/>
  <c r="AL44" i="15"/>
  <c r="S45" i="15"/>
  <c r="S44" i="15"/>
  <c r="D28" i="15" l="1"/>
  <c r="AF67" i="15" l="1"/>
  <c r="M65" i="15" l="1"/>
  <c r="P66" i="15" s="1"/>
  <c r="M64" i="15"/>
  <c r="M62" i="15"/>
  <c r="P63" i="15" s="1"/>
  <c r="M61" i="15"/>
  <c r="T9" i="20"/>
  <c r="S9" i="20"/>
  <c r="R9" i="20" l="1"/>
  <c r="P34" i="15" s="1"/>
  <c r="Q9" i="21"/>
  <c r="AD28" i="15" s="1"/>
  <c r="AJ27" i="15" s="1"/>
  <c r="Q8" i="21"/>
  <c r="AD33" i="15" s="1"/>
  <c r="Q7" i="21"/>
  <c r="AD32" i="15" s="1"/>
  <c r="Q6" i="21"/>
  <c r="AD31" i="15" s="1"/>
  <c r="AD30" i="15" l="1"/>
  <c r="AD29" i="15" s="1"/>
  <c r="Q9" i="20"/>
  <c r="W34" i="15" s="1"/>
  <c r="H10" i="15" l="1"/>
  <c r="Q8" i="20" l="1"/>
  <c r="W28" i="15" l="1"/>
  <c r="D3" i="21"/>
  <c r="D3" i="20"/>
  <c r="A18" i="21" l="1"/>
  <c r="A19" i="21" s="1"/>
  <c r="A20" i="21" s="1"/>
  <c r="A21" i="21" s="1"/>
  <c r="A22" i="21" s="1"/>
  <c r="A23" i="21" s="1"/>
  <c r="A24" i="21" s="1"/>
  <c r="A25" i="21" s="1"/>
  <c r="A26" i="21" s="1"/>
  <c r="A27" i="21" s="1"/>
  <c r="A28" i="21" s="1"/>
  <c r="A29" i="21" s="1"/>
  <c r="A30" i="21" s="1"/>
  <c r="A31" i="21" s="1"/>
  <c r="A32" i="21" s="1"/>
  <c r="A33" i="21" s="1"/>
  <c r="A34" i="21" s="1"/>
  <c r="A35" i="21" s="1"/>
  <c r="A36" i="21" s="1"/>
  <c r="A37" i="21" s="1"/>
  <c r="A38" i="21" s="1"/>
  <c r="A39" i="21" s="1"/>
  <c r="A40" i="21" s="1"/>
  <c r="A41" i="21" s="1"/>
  <c r="A42" i="21" s="1"/>
  <c r="A43" i="21" s="1"/>
  <c r="A44" i="21" s="1"/>
  <c r="A45" i="21" s="1"/>
  <c r="A46" i="21" s="1"/>
  <c r="A47" i="21" s="1"/>
  <c r="A48" i="21" s="1"/>
  <c r="A49" i="21" s="1"/>
  <c r="A50" i="21" s="1"/>
  <c r="A51" i="21" s="1"/>
  <c r="A52" i="21" s="1"/>
  <c r="A53" i="21" s="1"/>
  <c r="A54" i="21" s="1"/>
  <c r="A55" i="21" s="1"/>
  <c r="A56" i="21" s="1"/>
  <c r="A57" i="21" s="1"/>
  <c r="A58" i="21" s="1"/>
  <c r="A59" i="21" s="1"/>
  <c r="A60" i="21" s="1"/>
  <c r="A61" i="21" s="1"/>
  <c r="A62" i="21" s="1"/>
  <c r="A63" i="21" s="1"/>
  <c r="A64" i="21" s="1"/>
  <c r="A65" i="21" s="1"/>
  <c r="A66" i="21" s="1"/>
  <c r="A67" i="21" s="1"/>
  <c r="A68" i="21" s="1"/>
  <c r="A69" i="21" s="1"/>
  <c r="A70" i="21" s="1"/>
  <c r="A71" i="21" s="1"/>
  <c r="A72" i="21" s="1"/>
  <c r="A73" i="21" s="1"/>
  <c r="A74" i="21" s="1"/>
  <c r="A75" i="21" s="1"/>
  <c r="A76" i="21" s="1"/>
  <c r="A77" i="21" s="1"/>
  <c r="A78" i="21" s="1"/>
  <c r="A79" i="21" s="1"/>
  <c r="A80" i="21" s="1"/>
  <c r="A81" i="21" s="1"/>
  <c r="A82" i="21" s="1"/>
  <c r="A83" i="21" s="1"/>
  <c r="A84" i="21" s="1"/>
  <c r="A85" i="21" s="1"/>
  <c r="A86" i="21" s="1"/>
  <c r="A87" i="21" s="1"/>
  <c r="A88" i="21" s="1"/>
  <c r="A89" i="21" s="1"/>
  <c r="A90" i="21" s="1"/>
  <c r="A91" i="21" s="1"/>
  <c r="A92" i="21" s="1"/>
  <c r="A93" i="21" s="1"/>
  <c r="A94" i="21" s="1"/>
  <c r="A95" i="21" s="1"/>
  <c r="A96" i="21" s="1"/>
  <c r="A97" i="21" s="1"/>
  <c r="A98" i="21" s="1"/>
  <c r="A99" i="21" s="1"/>
  <c r="A100" i="21" s="1"/>
  <c r="A101" i="21" s="1"/>
  <c r="A102" i="21" s="1"/>
  <c r="A103" i="21" s="1"/>
  <c r="A104" i="21" s="1"/>
  <c r="A105" i="21" s="1"/>
  <c r="A106" i="21" s="1"/>
  <c r="A107" i="21" s="1"/>
  <c r="A108" i="21" s="1"/>
  <c r="A109" i="21" s="1"/>
  <c r="A110" i="21" s="1"/>
  <c r="A111" i="21" s="1"/>
  <c r="A112" i="21" s="1"/>
  <c r="A113" i="21" s="1"/>
  <c r="A114" i="21" s="1"/>
  <c r="A115" i="21" s="1"/>
  <c r="A116" i="21" s="1"/>
  <c r="V62" i="15" l="1"/>
  <c r="AA61" i="15" s="1"/>
  <c r="V65" i="15"/>
  <c r="AA64" i="15" l="1"/>
  <c r="B19" i="20"/>
  <c r="Q19" i="20" l="1"/>
  <c r="Q20" i="20"/>
  <c r="Q21" i="20"/>
  <c r="Q22" i="20"/>
  <c r="Q23" i="20"/>
  <c r="Q24" i="20"/>
  <c r="Q25" i="20"/>
  <c r="Q26" i="20"/>
  <c r="Q27" i="20"/>
  <c r="Q28" i="20"/>
  <c r="Q29" i="20"/>
  <c r="Q30" i="20"/>
  <c r="Q31" i="20"/>
  <c r="Q32" i="20"/>
  <c r="Q33" i="20"/>
  <c r="Q34" i="20"/>
  <c r="Q35" i="20"/>
  <c r="Q36"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77" i="20"/>
  <c r="Q78" i="20"/>
  <c r="Q79" i="20"/>
  <c r="Q80" i="20"/>
  <c r="Q81" i="20"/>
  <c r="Q82" i="20"/>
  <c r="Q83" i="20"/>
  <c r="Q84" i="20"/>
  <c r="Q85" i="20"/>
  <c r="Q86" i="20"/>
  <c r="Q87" i="20"/>
  <c r="Q88" i="20"/>
  <c r="Q89" i="20"/>
  <c r="Q90" i="20"/>
  <c r="Q91" i="20"/>
  <c r="Q92" i="20"/>
  <c r="Q93" i="20"/>
  <c r="Q94" i="20"/>
  <c r="Q95" i="20"/>
  <c r="Q96" i="20"/>
  <c r="Q97" i="20"/>
  <c r="Q98" i="20"/>
  <c r="Q99" i="20"/>
  <c r="Q100" i="20"/>
  <c r="Q101" i="20"/>
  <c r="Q102" i="20"/>
  <c r="Q103" i="20"/>
  <c r="Q104" i="20"/>
  <c r="Q105" i="20"/>
  <c r="Q106" i="20"/>
  <c r="Q107" i="20"/>
  <c r="Q108" i="20"/>
  <c r="Q109" i="20"/>
  <c r="Q110" i="20"/>
  <c r="Q111" i="20"/>
  <c r="Q112" i="20"/>
  <c r="Q113" i="20"/>
  <c r="Q114" i="20"/>
  <c r="Q115" i="20"/>
  <c r="Q116" i="20"/>
  <c r="Q117" i="20"/>
  <c r="Q118" i="20"/>
  <c r="B20" i="20"/>
  <c r="B21" i="20"/>
  <c r="B22" i="20"/>
  <c r="B23" i="20"/>
  <c r="B24" i="20"/>
  <c r="B25" i="20"/>
  <c r="B26" i="20"/>
  <c r="B27" i="20"/>
  <c r="B28" i="20"/>
  <c r="B29" i="20"/>
  <c r="B30" i="20"/>
  <c r="B31" i="20"/>
  <c r="B32" i="20"/>
  <c r="B33" i="20"/>
  <c r="B34" i="20"/>
  <c r="B35" i="20"/>
  <c r="B36" i="20"/>
  <c r="B37" i="20"/>
  <c r="B38" i="20"/>
  <c r="B39" i="20"/>
  <c r="B40" i="20"/>
  <c r="B41" i="20"/>
  <c r="B42" i="20"/>
  <c r="B43" i="20"/>
  <c r="B44" i="20"/>
  <c r="B45" i="20"/>
  <c r="B46" i="20"/>
  <c r="B47" i="20"/>
  <c r="B48" i="20"/>
  <c r="B49" i="20"/>
  <c r="B50" i="20"/>
  <c r="B51" i="20"/>
  <c r="B52" i="20"/>
  <c r="B53" i="20"/>
  <c r="B54" i="20"/>
  <c r="B55" i="20"/>
  <c r="B56" i="20"/>
  <c r="B57" i="20"/>
  <c r="B58" i="20"/>
  <c r="B59" i="20"/>
  <c r="B60" i="20"/>
  <c r="B61" i="20"/>
  <c r="B62" i="20"/>
  <c r="B63" i="20"/>
  <c r="B64" i="20"/>
  <c r="B65" i="20"/>
  <c r="B66" i="20"/>
  <c r="B67" i="20"/>
  <c r="B68" i="20"/>
  <c r="B69" i="20"/>
  <c r="B70" i="20"/>
  <c r="B71" i="20"/>
  <c r="B72" i="20"/>
  <c r="B73" i="20"/>
  <c r="B74" i="20"/>
  <c r="B75" i="20"/>
  <c r="B76" i="20"/>
  <c r="B77" i="20"/>
  <c r="B78" i="20"/>
  <c r="B79" i="20"/>
  <c r="B80" i="20"/>
  <c r="B81" i="20"/>
  <c r="B82" i="20"/>
  <c r="B83" i="20"/>
  <c r="B84" i="20"/>
  <c r="B85" i="20"/>
  <c r="B86" i="20"/>
  <c r="B87" i="20"/>
  <c r="B88" i="20"/>
  <c r="B89" i="20"/>
  <c r="B90" i="20"/>
  <c r="B91" i="20"/>
  <c r="B92" i="20"/>
  <c r="B93" i="20"/>
  <c r="B94" i="20"/>
  <c r="B95" i="20"/>
  <c r="B96" i="20"/>
  <c r="B97" i="20"/>
  <c r="B98" i="20"/>
  <c r="B99" i="20"/>
  <c r="B100" i="20"/>
  <c r="B101" i="20"/>
  <c r="B102" i="20"/>
  <c r="B103" i="20"/>
  <c r="B104" i="20"/>
  <c r="B105" i="20"/>
  <c r="B106" i="20"/>
  <c r="B107" i="20"/>
  <c r="B108" i="20"/>
  <c r="B109" i="20"/>
  <c r="B110" i="20"/>
  <c r="B111" i="20"/>
  <c r="B112" i="20"/>
  <c r="B113" i="20"/>
  <c r="B114" i="20"/>
  <c r="B115" i="20"/>
  <c r="B116" i="20"/>
  <c r="B117" i="20"/>
  <c r="B118" i="20"/>
  <c r="C20" i="20"/>
  <c r="D20" i="20"/>
  <c r="E20" i="20"/>
  <c r="F20" i="20"/>
  <c r="G20" i="20"/>
  <c r="H20" i="20"/>
  <c r="I20" i="20"/>
  <c r="J20" i="20"/>
  <c r="K20" i="20"/>
  <c r="M20" i="20"/>
  <c r="N20" i="20"/>
  <c r="O20" i="20"/>
  <c r="P20" i="20"/>
  <c r="C21" i="20"/>
  <c r="D21" i="20"/>
  <c r="E21" i="20"/>
  <c r="F21" i="20"/>
  <c r="G21" i="20"/>
  <c r="H21" i="20"/>
  <c r="I21" i="20"/>
  <c r="J21" i="20"/>
  <c r="K21" i="20"/>
  <c r="M21" i="20"/>
  <c r="N21" i="20"/>
  <c r="O21" i="20"/>
  <c r="P21" i="20"/>
  <c r="C22" i="20"/>
  <c r="D22" i="20"/>
  <c r="E22" i="20"/>
  <c r="F22" i="20"/>
  <c r="G22" i="20"/>
  <c r="H22" i="20"/>
  <c r="I22" i="20"/>
  <c r="J22" i="20"/>
  <c r="K22" i="20"/>
  <c r="M22" i="20"/>
  <c r="N22" i="20"/>
  <c r="O22" i="20"/>
  <c r="P22" i="20"/>
  <c r="C23" i="20"/>
  <c r="D23" i="20"/>
  <c r="E23" i="20"/>
  <c r="F23" i="20"/>
  <c r="G23" i="20"/>
  <c r="H23" i="20"/>
  <c r="I23" i="20"/>
  <c r="J23" i="20"/>
  <c r="K23" i="20"/>
  <c r="M23" i="20"/>
  <c r="N23" i="20"/>
  <c r="O23" i="20"/>
  <c r="P23" i="20"/>
  <c r="C24" i="20"/>
  <c r="D24" i="20"/>
  <c r="E24" i="20"/>
  <c r="F24" i="20"/>
  <c r="G24" i="20"/>
  <c r="H24" i="20"/>
  <c r="I24" i="20"/>
  <c r="J24" i="20"/>
  <c r="K24" i="20"/>
  <c r="M24" i="20"/>
  <c r="N24" i="20"/>
  <c r="O24" i="20"/>
  <c r="P24" i="20"/>
  <c r="C25" i="20"/>
  <c r="D25" i="20"/>
  <c r="E25" i="20"/>
  <c r="F25" i="20"/>
  <c r="G25" i="20"/>
  <c r="H25" i="20"/>
  <c r="I25" i="20"/>
  <c r="J25" i="20"/>
  <c r="K25" i="20"/>
  <c r="M25" i="20"/>
  <c r="N25" i="20"/>
  <c r="O25" i="20"/>
  <c r="P25" i="20"/>
  <c r="C26" i="20"/>
  <c r="D26" i="20"/>
  <c r="E26" i="20"/>
  <c r="F26" i="20"/>
  <c r="G26" i="20"/>
  <c r="H26" i="20"/>
  <c r="I26" i="20"/>
  <c r="J26" i="20"/>
  <c r="K26" i="20"/>
  <c r="M26" i="20"/>
  <c r="N26" i="20"/>
  <c r="O26" i="20"/>
  <c r="P26" i="20"/>
  <c r="C27" i="20"/>
  <c r="D27" i="20"/>
  <c r="E27" i="20"/>
  <c r="F27" i="20"/>
  <c r="G27" i="20"/>
  <c r="H27" i="20"/>
  <c r="I27" i="20"/>
  <c r="J27" i="20"/>
  <c r="K27" i="20"/>
  <c r="M27" i="20"/>
  <c r="N27" i="20"/>
  <c r="O27" i="20"/>
  <c r="P27" i="20"/>
  <c r="C28" i="20"/>
  <c r="D28" i="20"/>
  <c r="E28" i="20"/>
  <c r="F28" i="20"/>
  <c r="G28" i="20"/>
  <c r="H28" i="20"/>
  <c r="I28" i="20"/>
  <c r="J28" i="20"/>
  <c r="K28" i="20"/>
  <c r="M28" i="20"/>
  <c r="N28" i="20"/>
  <c r="O28" i="20"/>
  <c r="P28" i="20"/>
  <c r="C29" i="20"/>
  <c r="D29" i="20"/>
  <c r="E29" i="20"/>
  <c r="F29" i="20"/>
  <c r="G29" i="20"/>
  <c r="H29" i="20"/>
  <c r="I29" i="20"/>
  <c r="J29" i="20"/>
  <c r="K29" i="20"/>
  <c r="M29" i="20"/>
  <c r="N29" i="20"/>
  <c r="O29" i="20"/>
  <c r="P29" i="20"/>
  <c r="C30" i="20"/>
  <c r="D30" i="20"/>
  <c r="E30" i="20"/>
  <c r="F30" i="20"/>
  <c r="G30" i="20"/>
  <c r="H30" i="20"/>
  <c r="I30" i="20"/>
  <c r="J30" i="20"/>
  <c r="K30" i="20"/>
  <c r="M30" i="20"/>
  <c r="N30" i="20"/>
  <c r="O30" i="20"/>
  <c r="P30" i="20"/>
  <c r="C31" i="20"/>
  <c r="D31" i="20"/>
  <c r="E31" i="20"/>
  <c r="F31" i="20"/>
  <c r="G31" i="20"/>
  <c r="H31" i="20"/>
  <c r="I31" i="20"/>
  <c r="J31" i="20"/>
  <c r="K31" i="20"/>
  <c r="M31" i="20"/>
  <c r="N31" i="20"/>
  <c r="O31" i="20"/>
  <c r="P31" i="20"/>
  <c r="C32" i="20"/>
  <c r="D32" i="20"/>
  <c r="E32" i="20"/>
  <c r="F32" i="20"/>
  <c r="G32" i="20"/>
  <c r="H32" i="20"/>
  <c r="I32" i="20"/>
  <c r="J32" i="20"/>
  <c r="K32" i="20"/>
  <c r="M32" i="20"/>
  <c r="N32" i="20"/>
  <c r="O32" i="20"/>
  <c r="P32" i="20"/>
  <c r="C33" i="20"/>
  <c r="D33" i="20"/>
  <c r="E33" i="20"/>
  <c r="F33" i="20"/>
  <c r="G33" i="20"/>
  <c r="H33" i="20"/>
  <c r="I33" i="20"/>
  <c r="J33" i="20"/>
  <c r="K33" i="20"/>
  <c r="M33" i="20"/>
  <c r="N33" i="20"/>
  <c r="O33" i="20"/>
  <c r="P33" i="20"/>
  <c r="C34" i="20"/>
  <c r="D34" i="20"/>
  <c r="E34" i="20"/>
  <c r="F34" i="20"/>
  <c r="G34" i="20"/>
  <c r="H34" i="20"/>
  <c r="I34" i="20"/>
  <c r="J34" i="20"/>
  <c r="K34" i="20"/>
  <c r="M34" i="20"/>
  <c r="N34" i="20"/>
  <c r="O34" i="20"/>
  <c r="P34" i="20"/>
  <c r="C35" i="20"/>
  <c r="D35" i="20"/>
  <c r="E35" i="20"/>
  <c r="F35" i="20"/>
  <c r="G35" i="20"/>
  <c r="H35" i="20"/>
  <c r="I35" i="20"/>
  <c r="J35" i="20"/>
  <c r="K35" i="20"/>
  <c r="M35" i="20"/>
  <c r="N35" i="20"/>
  <c r="O35" i="20"/>
  <c r="P35" i="20"/>
  <c r="C36" i="20"/>
  <c r="D36" i="20"/>
  <c r="E36" i="20"/>
  <c r="F36" i="20"/>
  <c r="G36" i="20"/>
  <c r="H36" i="20"/>
  <c r="I36" i="20"/>
  <c r="J36" i="20"/>
  <c r="K36" i="20"/>
  <c r="M36" i="20"/>
  <c r="N36" i="20"/>
  <c r="O36" i="20"/>
  <c r="P36" i="20"/>
  <c r="C37" i="20"/>
  <c r="D37" i="20"/>
  <c r="E37" i="20"/>
  <c r="F37" i="20"/>
  <c r="G37" i="20"/>
  <c r="H37" i="20"/>
  <c r="I37" i="20"/>
  <c r="J37" i="20"/>
  <c r="K37" i="20"/>
  <c r="M37" i="20"/>
  <c r="N37" i="20"/>
  <c r="O37" i="20"/>
  <c r="P37" i="20"/>
  <c r="C38" i="20"/>
  <c r="D38" i="20"/>
  <c r="E38" i="20"/>
  <c r="F38" i="20"/>
  <c r="G38" i="20"/>
  <c r="H38" i="20"/>
  <c r="I38" i="20"/>
  <c r="J38" i="20"/>
  <c r="K38" i="20"/>
  <c r="M38" i="20"/>
  <c r="N38" i="20"/>
  <c r="O38" i="20"/>
  <c r="P38" i="20"/>
  <c r="C39" i="20"/>
  <c r="D39" i="20"/>
  <c r="E39" i="20"/>
  <c r="F39" i="20"/>
  <c r="G39" i="20"/>
  <c r="H39" i="20"/>
  <c r="I39" i="20"/>
  <c r="J39" i="20"/>
  <c r="K39" i="20"/>
  <c r="M39" i="20"/>
  <c r="N39" i="20"/>
  <c r="O39" i="20"/>
  <c r="P39" i="20"/>
  <c r="C40" i="20"/>
  <c r="D40" i="20"/>
  <c r="E40" i="20"/>
  <c r="F40" i="20"/>
  <c r="G40" i="20"/>
  <c r="H40" i="20"/>
  <c r="I40" i="20"/>
  <c r="J40" i="20"/>
  <c r="K40" i="20"/>
  <c r="M40" i="20"/>
  <c r="N40" i="20"/>
  <c r="O40" i="20"/>
  <c r="P40" i="20"/>
  <c r="C41" i="20"/>
  <c r="D41" i="20"/>
  <c r="E41" i="20"/>
  <c r="F41" i="20"/>
  <c r="G41" i="20"/>
  <c r="H41" i="20"/>
  <c r="I41" i="20"/>
  <c r="J41" i="20"/>
  <c r="K41" i="20"/>
  <c r="M41" i="20"/>
  <c r="N41" i="20"/>
  <c r="O41" i="20"/>
  <c r="P41" i="20"/>
  <c r="C42" i="20"/>
  <c r="D42" i="20"/>
  <c r="E42" i="20"/>
  <c r="F42" i="20"/>
  <c r="G42" i="20"/>
  <c r="H42" i="20"/>
  <c r="I42" i="20"/>
  <c r="J42" i="20"/>
  <c r="K42" i="20"/>
  <c r="M42" i="20"/>
  <c r="N42" i="20"/>
  <c r="O42" i="20"/>
  <c r="P42" i="20"/>
  <c r="C43" i="20"/>
  <c r="D43" i="20"/>
  <c r="E43" i="20"/>
  <c r="F43" i="20"/>
  <c r="G43" i="20"/>
  <c r="H43" i="20"/>
  <c r="I43" i="20"/>
  <c r="J43" i="20"/>
  <c r="K43" i="20"/>
  <c r="M43" i="20"/>
  <c r="N43" i="20"/>
  <c r="O43" i="20"/>
  <c r="P43" i="20"/>
  <c r="C44" i="20"/>
  <c r="D44" i="20"/>
  <c r="E44" i="20"/>
  <c r="F44" i="20"/>
  <c r="G44" i="20"/>
  <c r="H44" i="20"/>
  <c r="I44" i="20"/>
  <c r="J44" i="20"/>
  <c r="K44" i="20"/>
  <c r="M44" i="20"/>
  <c r="N44" i="20"/>
  <c r="O44" i="20"/>
  <c r="P44" i="20"/>
  <c r="C45" i="20"/>
  <c r="D45" i="20"/>
  <c r="E45" i="20"/>
  <c r="F45" i="20"/>
  <c r="G45" i="20"/>
  <c r="H45" i="20"/>
  <c r="I45" i="20"/>
  <c r="J45" i="20"/>
  <c r="K45" i="20"/>
  <c r="M45" i="20"/>
  <c r="N45" i="20"/>
  <c r="O45" i="20"/>
  <c r="P45" i="20"/>
  <c r="C46" i="20"/>
  <c r="D46" i="20"/>
  <c r="E46" i="20"/>
  <c r="F46" i="20"/>
  <c r="G46" i="20"/>
  <c r="H46" i="20"/>
  <c r="I46" i="20"/>
  <c r="J46" i="20"/>
  <c r="K46" i="20"/>
  <c r="M46" i="20"/>
  <c r="N46" i="20"/>
  <c r="O46" i="20"/>
  <c r="P46" i="20"/>
  <c r="C47" i="20"/>
  <c r="D47" i="20"/>
  <c r="E47" i="20"/>
  <c r="F47" i="20"/>
  <c r="G47" i="20"/>
  <c r="H47" i="20"/>
  <c r="I47" i="20"/>
  <c r="J47" i="20"/>
  <c r="K47" i="20"/>
  <c r="M47" i="20"/>
  <c r="N47" i="20"/>
  <c r="O47" i="20"/>
  <c r="P47" i="20"/>
  <c r="C48" i="20"/>
  <c r="D48" i="20"/>
  <c r="E48" i="20"/>
  <c r="F48" i="20"/>
  <c r="G48" i="20"/>
  <c r="H48" i="20"/>
  <c r="I48" i="20"/>
  <c r="J48" i="20"/>
  <c r="K48" i="20"/>
  <c r="M48" i="20"/>
  <c r="N48" i="20"/>
  <c r="O48" i="20"/>
  <c r="P48" i="20"/>
  <c r="C49" i="20"/>
  <c r="D49" i="20"/>
  <c r="E49" i="20"/>
  <c r="F49" i="20"/>
  <c r="G49" i="20"/>
  <c r="H49" i="20"/>
  <c r="I49" i="20"/>
  <c r="J49" i="20"/>
  <c r="K49" i="20"/>
  <c r="M49" i="20"/>
  <c r="N49" i="20"/>
  <c r="O49" i="20"/>
  <c r="P49" i="20"/>
  <c r="C50" i="20"/>
  <c r="D50" i="20"/>
  <c r="E50" i="20"/>
  <c r="F50" i="20"/>
  <c r="G50" i="20"/>
  <c r="H50" i="20"/>
  <c r="I50" i="20"/>
  <c r="J50" i="20"/>
  <c r="K50" i="20"/>
  <c r="M50" i="20"/>
  <c r="N50" i="20"/>
  <c r="O50" i="20"/>
  <c r="P50" i="20"/>
  <c r="C51" i="20"/>
  <c r="D51" i="20"/>
  <c r="E51" i="20"/>
  <c r="F51" i="20"/>
  <c r="G51" i="20"/>
  <c r="H51" i="20"/>
  <c r="I51" i="20"/>
  <c r="J51" i="20"/>
  <c r="K51" i="20"/>
  <c r="M51" i="20"/>
  <c r="N51" i="20"/>
  <c r="O51" i="20"/>
  <c r="P51" i="20"/>
  <c r="C52" i="20"/>
  <c r="D52" i="20"/>
  <c r="E52" i="20"/>
  <c r="F52" i="20"/>
  <c r="G52" i="20"/>
  <c r="H52" i="20"/>
  <c r="I52" i="20"/>
  <c r="J52" i="20"/>
  <c r="K52" i="20"/>
  <c r="M52" i="20"/>
  <c r="N52" i="20"/>
  <c r="O52" i="20"/>
  <c r="P52" i="20"/>
  <c r="C53" i="20"/>
  <c r="D53" i="20"/>
  <c r="E53" i="20"/>
  <c r="F53" i="20"/>
  <c r="G53" i="20"/>
  <c r="H53" i="20"/>
  <c r="I53" i="20"/>
  <c r="J53" i="20"/>
  <c r="K53" i="20"/>
  <c r="M53" i="20"/>
  <c r="N53" i="20"/>
  <c r="O53" i="20"/>
  <c r="P53" i="20"/>
  <c r="C54" i="20"/>
  <c r="D54" i="20"/>
  <c r="E54" i="20"/>
  <c r="F54" i="20"/>
  <c r="G54" i="20"/>
  <c r="H54" i="20"/>
  <c r="I54" i="20"/>
  <c r="J54" i="20"/>
  <c r="K54" i="20"/>
  <c r="M54" i="20"/>
  <c r="N54" i="20"/>
  <c r="O54" i="20"/>
  <c r="P54" i="20"/>
  <c r="C55" i="20"/>
  <c r="D55" i="20"/>
  <c r="E55" i="20"/>
  <c r="F55" i="20"/>
  <c r="G55" i="20"/>
  <c r="H55" i="20"/>
  <c r="I55" i="20"/>
  <c r="J55" i="20"/>
  <c r="K55" i="20"/>
  <c r="M55" i="20"/>
  <c r="N55" i="20"/>
  <c r="O55" i="20"/>
  <c r="P55" i="20"/>
  <c r="C56" i="20"/>
  <c r="D56" i="20"/>
  <c r="E56" i="20"/>
  <c r="F56" i="20"/>
  <c r="G56" i="20"/>
  <c r="H56" i="20"/>
  <c r="I56" i="20"/>
  <c r="J56" i="20"/>
  <c r="K56" i="20"/>
  <c r="M56" i="20"/>
  <c r="N56" i="20"/>
  <c r="O56" i="20"/>
  <c r="P56" i="20"/>
  <c r="C57" i="20"/>
  <c r="D57" i="20"/>
  <c r="E57" i="20"/>
  <c r="F57" i="20"/>
  <c r="G57" i="20"/>
  <c r="H57" i="20"/>
  <c r="I57" i="20"/>
  <c r="J57" i="20"/>
  <c r="K57" i="20"/>
  <c r="M57" i="20"/>
  <c r="N57" i="20"/>
  <c r="O57" i="20"/>
  <c r="P57" i="20"/>
  <c r="C58" i="20"/>
  <c r="D58" i="20"/>
  <c r="E58" i="20"/>
  <c r="F58" i="20"/>
  <c r="G58" i="20"/>
  <c r="H58" i="20"/>
  <c r="I58" i="20"/>
  <c r="J58" i="20"/>
  <c r="K58" i="20"/>
  <c r="M58" i="20"/>
  <c r="N58" i="20"/>
  <c r="O58" i="20"/>
  <c r="P58" i="20"/>
  <c r="C59" i="20"/>
  <c r="D59" i="20"/>
  <c r="E59" i="20"/>
  <c r="F59" i="20"/>
  <c r="G59" i="20"/>
  <c r="H59" i="20"/>
  <c r="I59" i="20"/>
  <c r="J59" i="20"/>
  <c r="K59" i="20"/>
  <c r="M59" i="20"/>
  <c r="N59" i="20"/>
  <c r="O59" i="20"/>
  <c r="P59" i="20"/>
  <c r="C60" i="20"/>
  <c r="D60" i="20"/>
  <c r="E60" i="20"/>
  <c r="F60" i="20"/>
  <c r="G60" i="20"/>
  <c r="H60" i="20"/>
  <c r="I60" i="20"/>
  <c r="J60" i="20"/>
  <c r="K60" i="20"/>
  <c r="M60" i="20"/>
  <c r="N60" i="20"/>
  <c r="O60" i="20"/>
  <c r="P60" i="20"/>
  <c r="C61" i="20"/>
  <c r="D61" i="20"/>
  <c r="E61" i="20"/>
  <c r="F61" i="20"/>
  <c r="G61" i="20"/>
  <c r="H61" i="20"/>
  <c r="I61" i="20"/>
  <c r="J61" i="20"/>
  <c r="K61" i="20"/>
  <c r="M61" i="20"/>
  <c r="N61" i="20"/>
  <c r="O61" i="20"/>
  <c r="P61" i="20"/>
  <c r="C62" i="20"/>
  <c r="D62" i="20"/>
  <c r="E62" i="20"/>
  <c r="F62" i="20"/>
  <c r="G62" i="20"/>
  <c r="H62" i="20"/>
  <c r="I62" i="20"/>
  <c r="J62" i="20"/>
  <c r="K62" i="20"/>
  <c r="M62" i="20"/>
  <c r="N62" i="20"/>
  <c r="O62" i="20"/>
  <c r="P62" i="20"/>
  <c r="C63" i="20"/>
  <c r="D63" i="20"/>
  <c r="E63" i="20"/>
  <c r="F63" i="20"/>
  <c r="G63" i="20"/>
  <c r="H63" i="20"/>
  <c r="I63" i="20"/>
  <c r="J63" i="20"/>
  <c r="K63" i="20"/>
  <c r="M63" i="20"/>
  <c r="N63" i="20"/>
  <c r="O63" i="20"/>
  <c r="P63" i="20"/>
  <c r="C64" i="20"/>
  <c r="D64" i="20"/>
  <c r="E64" i="20"/>
  <c r="F64" i="20"/>
  <c r="G64" i="20"/>
  <c r="H64" i="20"/>
  <c r="I64" i="20"/>
  <c r="J64" i="20"/>
  <c r="K64" i="20"/>
  <c r="M64" i="20"/>
  <c r="N64" i="20"/>
  <c r="O64" i="20"/>
  <c r="P64" i="20"/>
  <c r="C65" i="20"/>
  <c r="D65" i="20"/>
  <c r="E65" i="20"/>
  <c r="F65" i="20"/>
  <c r="G65" i="20"/>
  <c r="H65" i="20"/>
  <c r="I65" i="20"/>
  <c r="J65" i="20"/>
  <c r="K65" i="20"/>
  <c r="M65" i="20"/>
  <c r="N65" i="20"/>
  <c r="O65" i="20"/>
  <c r="P65" i="20"/>
  <c r="C66" i="20"/>
  <c r="D66" i="20"/>
  <c r="E66" i="20"/>
  <c r="F66" i="20"/>
  <c r="G66" i="20"/>
  <c r="H66" i="20"/>
  <c r="I66" i="20"/>
  <c r="J66" i="20"/>
  <c r="K66" i="20"/>
  <c r="M66" i="20"/>
  <c r="N66" i="20"/>
  <c r="O66" i="20"/>
  <c r="P66" i="20"/>
  <c r="C67" i="20"/>
  <c r="D67" i="20"/>
  <c r="E67" i="20"/>
  <c r="F67" i="20"/>
  <c r="G67" i="20"/>
  <c r="H67" i="20"/>
  <c r="I67" i="20"/>
  <c r="J67" i="20"/>
  <c r="K67" i="20"/>
  <c r="M67" i="20"/>
  <c r="N67" i="20"/>
  <c r="O67" i="20"/>
  <c r="P67" i="20"/>
  <c r="C68" i="20"/>
  <c r="D68" i="20"/>
  <c r="E68" i="20"/>
  <c r="F68" i="20"/>
  <c r="G68" i="20"/>
  <c r="H68" i="20"/>
  <c r="I68" i="20"/>
  <c r="J68" i="20"/>
  <c r="K68" i="20"/>
  <c r="M68" i="20"/>
  <c r="N68" i="20"/>
  <c r="O68" i="20"/>
  <c r="P68" i="20"/>
  <c r="C69" i="20"/>
  <c r="D69" i="20"/>
  <c r="E69" i="20"/>
  <c r="F69" i="20"/>
  <c r="G69" i="20"/>
  <c r="H69" i="20"/>
  <c r="I69" i="20"/>
  <c r="J69" i="20"/>
  <c r="K69" i="20"/>
  <c r="M69" i="20"/>
  <c r="N69" i="20"/>
  <c r="O69" i="20"/>
  <c r="P69" i="20"/>
  <c r="C70" i="20"/>
  <c r="D70" i="20"/>
  <c r="E70" i="20"/>
  <c r="F70" i="20"/>
  <c r="G70" i="20"/>
  <c r="H70" i="20"/>
  <c r="I70" i="20"/>
  <c r="J70" i="20"/>
  <c r="K70" i="20"/>
  <c r="M70" i="20"/>
  <c r="N70" i="20"/>
  <c r="O70" i="20"/>
  <c r="P70" i="20"/>
  <c r="C71" i="20"/>
  <c r="D71" i="20"/>
  <c r="E71" i="20"/>
  <c r="F71" i="20"/>
  <c r="G71" i="20"/>
  <c r="H71" i="20"/>
  <c r="I71" i="20"/>
  <c r="J71" i="20"/>
  <c r="K71" i="20"/>
  <c r="M71" i="20"/>
  <c r="N71" i="20"/>
  <c r="O71" i="20"/>
  <c r="P71" i="20"/>
  <c r="C72" i="20"/>
  <c r="D72" i="20"/>
  <c r="E72" i="20"/>
  <c r="F72" i="20"/>
  <c r="G72" i="20"/>
  <c r="H72" i="20"/>
  <c r="I72" i="20"/>
  <c r="J72" i="20"/>
  <c r="K72" i="20"/>
  <c r="M72" i="20"/>
  <c r="N72" i="20"/>
  <c r="O72" i="20"/>
  <c r="P72" i="20"/>
  <c r="C73" i="20"/>
  <c r="D73" i="20"/>
  <c r="E73" i="20"/>
  <c r="F73" i="20"/>
  <c r="G73" i="20"/>
  <c r="H73" i="20"/>
  <c r="I73" i="20"/>
  <c r="J73" i="20"/>
  <c r="K73" i="20"/>
  <c r="M73" i="20"/>
  <c r="N73" i="20"/>
  <c r="O73" i="20"/>
  <c r="P73" i="20"/>
  <c r="C74" i="20"/>
  <c r="D74" i="20"/>
  <c r="E74" i="20"/>
  <c r="F74" i="20"/>
  <c r="G74" i="20"/>
  <c r="H74" i="20"/>
  <c r="I74" i="20"/>
  <c r="J74" i="20"/>
  <c r="K74" i="20"/>
  <c r="M74" i="20"/>
  <c r="N74" i="20"/>
  <c r="O74" i="20"/>
  <c r="P74" i="20"/>
  <c r="C75" i="20"/>
  <c r="D75" i="20"/>
  <c r="E75" i="20"/>
  <c r="F75" i="20"/>
  <c r="G75" i="20"/>
  <c r="H75" i="20"/>
  <c r="I75" i="20"/>
  <c r="J75" i="20"/>
  <c r="K75" i="20"/>
  <c r="M75" i="20"/>
  <c r="N75" i="20"/>
  <c r="O75" i="20"/>
  <c r="P75" i="20"/>
  <c r="C76" i="20"/>
  <c r="D76" i="20"/>
  <c r="E76" i="20"/>
  <c r="F76" i="20"/>
  <c r="G76" i="20"/>
  <c r="H76" i="20"/>
  <c r="I76" i="20"/>
  <c r="J76" i="20"/>
  <c r="K76" i="20"/>
  <c r="M76" i="20"/>
  <c r="N76" i="20"/>
  <c r="O76" i="20"/>
  <c r="P76" i="20"/>
  <c r="C77" i="20"/>
  <c r="D77" i="20"/>
  <c r="E77" i="20"/>
  <c r="F77" i="20"/>
  <c r="G77" i="20"/>
  <c r="H77" i="20"/>
  <c r="I77" i="20"/>
  <c r="J77" i="20"/>
  <c r="K77" i="20"/>
  <c r="M77" i="20"/>
  <c r="N77" i="20"/>
  <c r="O77" i="20"/>
  <c r="P77" i="20"/>
  <c r="C78" i="20"/>
  <c r="D78" i="20"/>
  <c r="E78" i="20"/>
  <c r="F78" i="20"/>
  <c r="G78" i="20"/>
  <c r="H78" i="20"/>
  <c r="I78" i="20"/>
  <c r="J78" i="20"/>
  <c r="K78" i="20"/>
  <c r="M78" i="20"/>
  <c r="N78" i="20"/>
  <c r="O78" i="20"/>
  <c r="P78" i="20"/>
  <c r="C79" i="20"/>
  <c r="D79" i="20"/>
  <c r="E79" i="20"/>
  <c r="F79" i="20"/>
  <c r="G79" i="20"/>
  <c r="H79" i="20"/>
  <c r="I79" i="20"/>
  <c r="J79" i="20"/>
  <c r="K79" i="20"/>
  <c r="M79" i="20"/>
  <c r="N79" i="20"/>
  <c r="O79" i="20"/>
  <c r="P79" i="20"/>
  <c r="C80" i="20"/>
  <c r="D80" i="20"/>
  <c r="E80" i="20"/>
  <c r="F80" i="20"/>
  <c r="G80" i="20"/>
  <c r="H80" i="20"/>
  <c r="I80" i="20"/>
  <c r="J80" i="20"/>
  <c r="K80" i="20"/>
  <c r="M80" i="20"/>
  <c r="N80" i="20"/>
  <c r="O80" i="20"/>
  <c r="P80" i="20"/>
  <c r="C81" i="20"/>
  <c r="D81" i="20"/>
  <c r="E81" i="20"/>
  <c r="F81" i="20"/>
  <c r="G81" i="20"/>
  <c r="H81" i="20"/>
  <c r="I81" i="20"/>
  <c r="J81" i="20"/>
  <c r="K81" i="20"/>
  <c r="M81" i="20"/>
  <c r="N81" i="20"/>
  <c r="O81" i="20"/>
  <c r="P81" i="20"/>
  <c r="C82" i="20"/>
  <c r="D82" i="20"/>
  <c r="E82" i="20"/>
  <c r="F82" i="20"/>
  <c r="G82" i="20"/>
  <c r="H82" i="20"/>
  <c r="I82" i="20"/>
  <c r="J82" i="20"/>
  <c r="K82" i="20"/>
  <c r="M82" i="20"/>
  <c r="N82" i="20"/>
  <c r="O82" i="20"/>
  <c r="P82" i="20"/>
  <c r="C83" i="20"/>
  <c r="D83" i="20"/>
  <c r="E83" i="20"/>
  <c r="F83" i="20"/>
  <c r="G83" i="20"/>
  <c r="H83" i="20"/>
  <c r="I83" i="20"/>
  <c r="J83" i="20"/>
  <c r="K83" i="20"/>
  <c r="M83" i="20"/>
  <c r="N83" i="20"/>
  <c r="O83" i="20"/>
  <c r="P83" i="20"/>
  <c r="C84" i="20"/>
  <c r="D84" i="20"/>
  <c r="E84" i="20"/>
  <c r="F84" i="20"/>
  <c r="G84" i="20"/>
  <c r="H84" i="20"/>
  <c r="I84" i="20"/>
  <c r="J84" i="20"/>
  <c r="K84" i="20"/>
  <c r="M84" i="20"/>
  <c r="N84" i="20"/>
  <c r="O84" i="20"/>
  <c r="P84" i="20"/>
  <c r="C85" i="20"/>
  <c r="D85" i="20"/>
  <c r="E85" i="20"/>
  <c r="F85" i="20"/>
  <c r="G85" i="20"/>
  <c r="H85" i="20"/>
  <c r="I85" i="20"/>
  <c r="J85" i="20"/>
  <c r="K85" i="20"/>
  <c r="M85" i="20"/>
  <c r="N85" i="20"/>
  <c r="O85" i="20"/>
  <c r="P85" i="20"/>
  <c r="C86" i="20"/>
  <c r="D86" i="20"/>
  <c r="E86" i="20"/>
  <c r="F86" i="20"/>
  <c r="G86" i="20"/>
  <c r="H86" i="20"/>
  <c r="I86" i="20"/>
  <c r="J86" i="20"/>
  <c r="K86" i="20"/>
  <c r="M86" i="20"/>
  <c r="N86" i="20"/>
  <c r="O86" i="20"/>
  <c r="P86" i="20"/>
  <c r="C87" i="20"/>
  <c r="D87" i="20"/>
  <c r="E87" i="20"/>
  <c r="F87" i="20"/>
  <c r="G87" i="20"/>
  <c r="H87" i="20"/>
  <c r="I87" i="20"/>
  <c r="J87" i="20"/>
  <c r="K87" i="20"/>
  <c r="M87" i="20"/>
  <c r="N87" i="20"/>
  <c r="O87" i="20"/>
  <c r="P87" i="20"/>
  <c r="C88" i="20"/>
  <c r="D88" i="20"/>
  <c r="E88" i="20"/>
  <c r="F88" i="20"/>
  <c r="G88" i="20"/>
  <c r="H88" i="20"/>
  <c r="I88" i="20"/>
  <c r="J88" i="20"/>
  <c r="K88" i="20"/>
  <c r="M88" i="20"/>
  <c r="N88" i="20"/>
  <c r="O88" i="20"/>
  <c r="P88" i="20"/>
  <c r="C89" i="20"/>
  <c r="D89" i="20"/>
  <c r="E89" i="20"/>
  <c r="F89" i="20"/>
  <c r="G89" i="20"/>
  <c r="H89" i="20"/>
  <c r="I89" i="20"/>
  <c r="J89" i="20"/>
  <c r="K89" i="20"/>
  <c r="M89" i="20"/>
  <c r="N89" i="20"/>
  <c r="O89" i="20"/>
  <c r="P89" i="20"/>
  <c r="C90" i="20"/>
  <c r="D90" i="20"/>
  <c r="E90" i="20"/>
  <c r="F90" i="20"/>
  <c r="G90" i="20"/>
  <c r="H90" i="20"/>
  <c r="I90" i="20"/>
  <c r="J90" i="20"/>
  <c r="K90" i="20"/>
  <c r="M90" i="20"/>
  <c r="N90" i="20"/>
  <c r="O90" i="20"/>
  <c r="P90" i="20"/>
  <c r="C91" i="20"/>
  <c r="D91" i="20"/>
  <c r="E91" i="20"/>
  <c r="F91" i="20"/>
  <c r="G91" i="20"/>
  <c r="H91" i="20"/>
  <c r="I91" i="20"/>
  <c r="J91" i="20"/>
  <c r="K91" i="20"/>
  <c r="M91" i="20"/>
  <c r="N91" i="20"/>
  <c r="O91" i="20"/>
  <c r="P91" i="20"/>
  <c r="C92" i="20"/>
  <c r="D92" i="20"/>
  <c r="E92" i="20"/>
  <c r="F92" i="20"/>
  <c r="G92" i="20"/>
  <c r="H92" i="20"/>
  <c r="I92" i="20"/>
  <c r="J92" i="20"/>
  <c r="K92" i="20"/>
  <c r="M92" i="20"/>
  <c r="N92" i="20"/>
  <c r="O92" i="20"/>
  <c r="P92" i="20"/>
  <c r="C93" i="20"/>
  <c r="D93" i="20"/>
  <c r="E93" i="20"/>
  <c r="F93" i="20"/>
  <c r="G93" i="20"/>
  <c r="H93" i="20"/>
  <c r="I93" i="20"/>
  <c r="J93" i="20"/>
  <c r="K93" i="20"/>
  <c r="M93" i="20"/>
  <c r="N93" i="20"/>
  <c r="O93" i="20"/>
  <c r="P93" i="20"/>
  <c r="C94" i="20"/>
  <c r="D94" i="20"/>
  <c r="E94" i="20"/>
  <c r="F94" i="20"/>
  <c r="G94" i="20"/>
  <c r="H94" i="20"/>
  <c r="I94" i="20"/>
  <c r="J94" i="20"/>
  <c r="K94" i="20"/>
  <c r="M94" i="20"/>
  <c r="N94" i="20"/>
  <c r="O94" i="20"/>
  <c r="P94" i="20"/>
  <c r="C95" i="20"/>
  <c r="D95" i="20"/>
  <c r="E95" i="20"/>
  <c r="F95" i="20"/>
  <c r="G95" i="20"/>
  <c r="H95" i="20"/>
  <c r="I95" i="20"/>
  <c r="J95" i="20"/>
  <c r="K95" i="20"/>
  <c r="M95" i="20"/>
  <c r="N95" i="20"/>
  <c r="O95" i="20"/>
  <c r="P95" i="20"/>
  <c r="C96" i="20"/>
  <c r="D96" i="20"/>
  <c r="E96" i="20"/>
  <c r="F96" i="20"/>
  <c r="G96" i="20"/>
  <c r="H96" i="20"/>
  <c r="I96" i="20"/>
  <c r="J96" i="20"/>
  <c r="K96" i="20"/>
  <c r="M96" i="20"/>
  <c r="N96" i="20"/>
  <c r="O96" i="20"/>
  <c r="P96" i="20"/>
  <c r="C97" i="20"/>
  <c r="D97" i="20"/>
  <c r="E97" i="20"/>
  <c r="F97" i="20"/>
  <c r="G97" i="20"/>
  <c r="H97" i="20"/>
  <c r="I97" i="20"/>
  <c r="J97" i="20"/>
  <c r="K97" i="20"/>
  <c r="M97" i="20"/>
  <c r="N97" i="20"/>
  <c r="O97" i="20"/>
  <c r="P97" i="20"/>
  <c r="C98" i="20"/>
  <c r="D98" i="20"/>
  <c r="E98" i="20"/>
  <c r="F98" i="20"/>
  <c r="G98" i="20"/>
  <c r="H98" i="20"/>
  <c r="I98" i="20"/>
  <c r="J98" i="20"/>
  <c r="K98" i="20"/>
  <c r="M98" i="20"/>
  <c r="N98" i="20"/>
  <c r="O98" i="20"/>
  <c r="P98" i="20"/>
  <c r="C99" i="20"/>
  <c r="D99" i="20"/>
  <c r="E99" i="20"/>
  <c r="F99" i="20"/>
  <c r="G99" i="20"/>
  <c r="H99" i="20"/>
  <c r="I99" i="20"/>
  <c r="J99" i="20"/>
  <c r="K99" i="20"/>
  <c r="M99" i="20"/>
  <c r="N99" i="20"/>
  <c r="O99" i="20"/>
  <c r="P99" i="20"/>
  <c r="C100" i="20"/>
  <c r="D100" i="20"/>
  <c r="E100" i="20"/>
  <c r="F100" i="20"/>
  <c r="G100" i="20"/>
  <c r="H100" i="20"/>
  <c r="I100" i="20"/>
  <c r="J100" i="20"/>
  <c r="K100" i="20"/>
  <c r="M100" i="20"/>
  <c r="N100" i="20"/>
  <c r="O100" i="20"/>
  <c r="P100" i="20"/>
  <c r="C101" i="20"/>
  <c r="D101" i="20"/>
  <c r="E101" i="20"/>
  <c r="F101" i="20"/>
  <c r="G101" i="20"/>
  <c r="H101" i="20"/>
  <c r="I101" i="20"/>
  <c r="J101" i="20"/>
  <c r="K101" i="20"/>
  <c r="M101" i="20"/>
  <c r="N101" i="20"/>
  <c r="O101" i="20"/>
  <c r="P101" i="20"/>
  <c r="C102" i="20"/>
  <c r="D102" i="20"/>
  <c r="E102" i="20"/>
  <c r="F102" i="20"/>
  <c r="G102" i="20"/>
  <c r="H102" i="20"/>
  <c r="I102" i="20"/>
  <c r="J102" i="20"/>
  <c r="K102" i="20"/>
  <c r="M102" i="20"/>
  <c r="N102" i="20"/>
  <c r="O102" i="20"/>
  <c r="P102" i="20"/>
  <c r="C103" i="20"/>
  <c r="D103" i="20"/>
  <c r="E103" i="20"/>
  <c r="F103" i="20"/>
  <c r="G103" i="20"/>
  <c r="H103" i="20"/>
  <c r="I103" i="20"/>
  <c r="J103" i="20"/>
  <c r="K103" i="20"/>
  <c r="M103" i="20"/>
  <c r="N103" i="20"/>
  <c r="O103" i="20"/>
  <c r="P103" i="20"/>
  <c r="C104" i="20"/>
  <c r="D104" i="20"/>
  <c r="E104" i="20"/>
  <c r="F104" i="20"/>
  <c r="G104" i="20"/>
  <c r="H104" i="20"/>
  <c r="I104" i="20"/>
  <c r="J104" i="20"/>
  <c r="K104" i="20"/>
  <c r="M104" i="20"/>
  <c r="N104" i="20"/>
  <c r="O104" i="20"/>
  <c r="P104" i="20"/>
  <c r="C105" i="20"/>
  <c r="D105" i="20"/>
  <c r="E105" i="20"/>
  <c r="F105" i="20"/>
  <c r="G105" i="20"/>
  <c r="H105" i="20"/>
  <c r="I105" i="20"/>
  <c r="J105" i="20"/>
  <c r="K105" i="20"/>
  <c r="M105" i="20"/>
  <c r="N105" i="20"/>
  <c r="O105" i="20"/>
  <c r="P105" i="20"/>
  <c r="C106" i="20"/>
  <c r="D106" i="20"/>
  <c r="E106" i="20"/>
  <c r="F106" i="20"/>
  <c r="G106" i="20"/>
  <c r="H106" i="20"/>
  <c r="I106" i="20"/>
  <c r="J106" i="20"/>
  <c r="K106" i="20"/>
  <c r="M106" i="20"/>
  <c r="N106" i="20"/>
  <c r="O106" i="20"/>
  <c r="P106" i="20"/>
  <c r="C107" i="20"/>
  <c r="D107" i="20"/>
  <c r="E107" i="20"/>
  <c r="F107" i="20"/>
  <c r="G107" i="20"/>
  <c r="H107" i="20"/>
  <c r="I107" i="20"/>
  <c r="J107" i="20"/>
  <c r="K107" i="20"/>
  <c r="M107" i="20"/>
  <c r="N107" i="20"/>
  <c r="O107" i="20"/>
  <c r="P107" i="20"/>
  <c r="C108" i="20"/>
  <c r="D108" i="20"/>
  <c r="E108" i="20"/>
  <c r="F108" i="20"/>
  <c r="G108" i="20"/>
  <c r="H108" i="20"/>
  <c r="I108" i="20"/>
  <c r="J108" i="20"/>
  <c r="K108" i="20"/>
  <c r="M108" i="20"/>
  <c r="N108" i="20"/>
  <c r="O108" i="20"/>
  <c r="P108" i="20"/>
  <c r="C109" i="20"/>
  <c r="D109" i="20"/>
  <c r="E109" i="20"/>
  <c r="F109" i="20"/>
  <c r="G109" i="20"/>
  <c r="H109" i="20"/>
  <c r="I109" i="20"/>
  <c r="J109" i="20"/>
  <c r="K109" i="20"/>
  <c r="M109" i="20"/>
  <c r="N109" i="20"/>
  <c r="O109" i="20"/>
  <c r="P109" i="20"/>
  <c r="C110" i="20"/>
  <c r="D110" i="20"/>
  <c r="E110" i="20"/>
  <c r="F110" i="20"/>
  <c r="G110" i="20"/>
  <c r="H110" i="20"/>
  <c r="I110" i="20"/>
  <c r="J110" i="20"/>
  <c r="K110" i="20"/>
  <c r="M110" i="20"/>
  <c r="N110" i="20"/>
  <c r="O110" i="20"/>
  <c r="P110" i="20"/>
  <c r="C111" i="20"/>
  <c r="D111" i="20"/>
  <c r="E111" i="20"/>
  <c r="F111" i="20"/>
  <c r="G111" i="20"/>
  <c r="H111" i="20"/>
  <c r="I111" i="20"/>
  <c r="J111" i="20"/>
  <c r="K111" i="20"/>
  <c r="M111" i="20"/>
  <c r="N111" i="20"/>
  <c r="O111" i="20"/>
  <c r="P111" i="20"/>
  <c r="C112" i="20"/>
  <c r="D112" i="20"/>
  <c r="E112" i="20"/>
  <c r="F112" i="20"/>
  <c r="G112" i="20"/>
  <c r="H112" i="20"/>
  <c r="I112" i="20"/>
  <c r="J112" i="20"/>
  <c r="K112" i="20"/>
  <c r="M112" i="20"/>
  <c r="N112" i="20"/>
  <c r="O112" i="20"/>
  <c r="P112" i="20"/>
  <c r="C113" i="20"/>
  <c r="D113" i="20"/>
  <c r="E113" i="20"/>
  <c r="F113" i="20"/>
  <c r="G113" i="20"/>
  <c r="H113" i="20"/>
  <c r="I113" i="20"/>
  <c r="J113" i="20"/>
  <c r="K113" i="20"/>
  <c r="M113" i="20"/>
  <c r="N113" i="20"/>
  <c r="O113" i="20"/>
  <c r="P113" i="20"/>
  <c r="C114" i="20"/>
  <c r="D114" i="20"/>
  <c r="E114" i="20"/>
  <c r="F114" i="20"/>
  <c r="G114" i="20"/>
  <c r="H114" i="20"/>
  <c r="I114" i="20"/>
  <c r="J114" i="20"/>
  <c r="K114" i="20"/>
  <c r="M114" i="20"/>
  <c r="N114" i="20"/>
  <c r="O114" i="20"/>
  <c r="P114" i="20"/>
  <c r="C115" i="20"/>
  <c r="D115" i="20"/>
  <c r="E115" i="20"/>
  <c r="F115" i="20"/>
  <c r="G115" i="20"/>
  <c r="H115" i="20"/>
  <c r="I115" i="20"/>
  <c r="J115" i="20"/>
  <c r="K115" i="20"/>
  <c r="M115" i="20"/>
  <c r="N115" i="20"/>
  <c r="O115" i="20"/>
  <c r="P115" i="20"/>
  <c r="C116" i="20"/>
  <c r="D116" i="20"/>
  <c r="E116" i="20"/>
  <c r="F116" i="20"/>
  <c r="G116" i="20"/>
  <c r="H116" i="20"/>
  <c r="I116" i="20"/>
  <c r="J116" i="20"/>
  <c r="K116" i="20"/>
  <c r="M116" i="20"/>
  <c r="N116" i="20"/>
  <c r="O116" i="20"/>
  <c r="P116" i="20"/>
  <c r="C117" i="20"/>
  <c r="D117" i="20"/>
  <c r="E117" i="20"/>
  <c r="F117" i="20"/>
  <c r="G117" i="20"/>
  <c r="H117" i="20"/>
  <c r="I117" i="20"/>
  <c r="J117" i="20"/>
  <c r="K117" i="20"/>
  <c r="M117" i="20"/>
  <c r="N117" i="20"/>
  <c r="O117" i="20"/>
  <c r="P117" i="20"/>
  <c r="C118" i="20"/>
  <c r="D118" i="20"/>
  <c r="E118" i="20"/>
  <c r="F118" i="20"/>
  <c r="G118" i="20"/>
  <c r="H118" i="20"/>
  <c r="I118" i="20"/>
  <c r="J118" i="20"/>
  <c r="K118" i="20"/>
  <c r="M118" i="20"/>
  <c r="N118" i="20"/>
  <c r="O118" i="20"/>
  <c r="P118" i="20"/>
  <c r="P19" i="20"/>
  <c r="O19" i="20"/>
  <c r="N19" i="20"/>
  <c r="M19" i="20"/>
  <c r="K19" i="20"/>
  <c r="J19" i="20"/>
  <c r="I19" i="20"/>
  <c r="H19" i="20"/>
  <c r="G19" i="20"/>
  <c r="F19" i="20"/>
  <c r="E19" i="20"/>
  <c r="D19" i="20"/>
  <c r="C19" i="20" l="1"/>
  <c r="AF8" i="20" l="1"/>
  <c r="AL50" i="15" s="1"/>
  <c r="AC45" i="15" l="1"/>
  <c r="A20" i="20" l="1"/>
  <c r="A21" i="20" s="1"/>
  <c r="A22" i="20" s="1"/>
  <c r="A23" i="20" s="1"/>
  <c r="A24" i="20" s="1"/>
  <c r="A25" i="20" s="1"/>
  <c r="A26" i="20" s="1"/>
  <c r="A27" i="20" s="1"/>
  <c r="A28" i="20" s="1"/>
  <c r="A29" i="20" s="1"/>
  <c r="A30" i="20" s="1"/>
  <c r="A31" i="20" s="1"/>
  <c r="A32" i="20" s="1"/>
  <c r="A33" i="20" s="1"/>
  <c r="A34" i="20" s="1"/>
  <c r="A35" i="20" s="1"/>
  <c r="A36" i="20" s="1"/>
  <c r="A37" i="20" s="1"/>
  <c r="A38" i="20" s="1"/>
  <c r="A39" i="20" s="1"/>
  <c r="A40" i="20" s="1"/>
  <c r="A41" i="20" s="1"/>
  <c r="A42" i="20" s="1"/>
  <c r="A43" i="20" s="1"/>
  <c r="A44" i="20" s="1"/>
  <c r="A45" i="20" s="1"/>
  <c r="A46" i="20" s="1"/>
  <c r="A47" i="20" s="1"/>
  <c r="A48" i="20" s="1"/>
  <c r="A49" i="20" s="1"/>
  <c r="A50" i="20" s="1"/>
  <c r="A51" i="20" s="1"/>
  <c r="A52" i="20" s="1"/>
  <c r="A53" i="20" s="1"/>
  <c r="A54" i="20" s="1"/>
  <c r="A55" i="20" s="1"/>
  <c r="A56" i="20" s="1"/>
  <c r="A57" i="20" s="1"/>
  <c r="A58" i="20" s="1"/>
  <c r="A59" i="20" s="1"/>
  <c r="A60" i="20" s="1"/>
  <c r="A61" i="20" s="1"/>
  <c r="A62" i="20" s="1"/>
  <c r="A63" i="20" s="1"/>
  <c r="A64" i="20" s="1"/>
  <c r="A65" i="20" s="1"/>
  <c r="A66" i="20" s="1"/>
  <c r="A67" i="20" s="1"/>
  <c r="A68" i="20" s="1"/>
  <c r="A69" i="20" s="1"/>
  <c r="A70" i="20" s="1"/>
  <c r="A71" i="20" s="1"/>
  <c r="A72" i="20" s="1"/>
  <c r="A73" i="20" s="1"/>
  <c r="A74" i="20" s="1"/>
  <c r="A75" i="20" s="1"/>
  <c r="A76" i="20" s="1"/>
  <c r="A77" i="20" s="1"/>
  <c r="A78" i="20" s="1"/>
  <c r="A79" i="20" s="1"/>
  <c r="A80" i="20" s="1"/>
  <c r="A81" i="20" s="1"/>
  <c r="A82" i="20" s="1"/>
  <c r="A83" i="20" s="1"/>
  <c r="A84" i="20" s="1"/>
  <c r="A85" i="20" s="1"/>
  <c r="A86" i="20" s="1"/>
  <c r="A87" i="20" s="1"/>
  <c r="A88" i="20" s="1"/>
  <c r="A89" i="20" s="1"/>
  <c r="A90" i="20" s="1"/>
  <c r="A91" i="20" s="1"/>
  <c r="A92" i="20" s="1"/>
  <c r="A93" i="20" s="1"/>
  <c r="A94" i="20" s="1"/>
  <c r="A95" i="20" s="1"/>
  <c r="A96" i="20" s="1"/>
  <c r="A97" i="20" s="1"/>
  <c r="A98" i="20" s="1"/>
  <c r="A99" i="20" s="1"/>
  <c r="A100" i="20" s="1"/>
  <c r="A101" i="20" s="1"/>
  <c r="A102" i="20" s="1"/>
  <c r="A103" i="20" s="1"/>
  <c r="A104" i="20" s="1"/>
  <c r="A105" i="20" s="1"/>
  <c r="A106" i="20" s="1"/>
  <c r="A107" i="20" s="1"/>
  <c r="A108" i="20" s="1"/>
  <c r="A109" i="20" s="1"/>
  <c r="A110" i="20" s="1"/>
  <c r="A111" i="20" s="1"/>
  <c r="A112" i="20" s="1"/>
  <c r="A113" i="20" s="1"/>
  <c r="A114" i="20" s="1"/>
  <c r="A115" i="20" s="1"/>
  <c r="A116" i="20" s="1"/>
  <c r="A117" i="20" s="1"/>
  <c r="A118" i="20" s="1"/>
  <c r="AE8" i="20"/>
  <c r="AF50" i="15" s="1"/>
  <c r="AD8" i="20"/>
  <c r="AC8" i="20"/>
  <c r="AB8" i="20"/>
  <c r="AA8" i="20"/>
  <c r="Z8" i="20"/>
  <c r="Y8" i="20"/>
  <c r="T8" i="20"/>
  <c r="P33" i="15" s="1"/>
  <c r="S8" i="20"/>
  <c r="R8" i="20"/>
  <c r="X7" i="20"/>
  <c r="P31" i="15" s="1"/>
  <c r="S7" i="20"/>
  <c r="R7" i="20"/>
  <c r="Q7" i="20"/>
  <c r="P30" i="15" l="1"/>
  <c r="P29" i="15" s="1"/>
  <c r="W32" i="15"/>
  <c r="P28" i="15"/>
  <c r="V27" i="15" s="1"/>
  <c r="X8" i="20"/>
  <c r="W31" i="15" s="1"/>
  <c r="W30" i="15" l="1"/>
  <c r="W29" i="15" s="1"/>
  <c r="AC27" i="15" s="1"/>
  <c r="AN48" i="15"/>
  <c r="AN46" i="15"/>
  <c r="AB46" i="15" l="1"/>
  <c r="AB45" i="15"/>
  <c r="AB44" i="15"/>
  <c r="W46" i="15"/>
  <c r="W44" i="15"/>
  <c r="W45" i="15"/>
  <c r="AC1" i="15" l="1"/>
  <c r="B34" i="16"/>
  <c r="B35" i="16" s="1"/>
  <c r="B36" i="16" s="1"/>
  <c r="B37" i="16" s="1"/>
  <c r="B38" i="16" s="1"/>
  <c r="B39" i="16" s="1"/>
  <c r="B40" i="16" s="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AC15" i="15" l="1"/>
  <c r="T15" i="15"/>
  <c r="K15" i="15"/>
  <c r="G14" i="15"/>
  <c r="G13" i="15"/>
  <c r="G11" i="15"/>
  <c r="G12" i="15"/>
  <c r="G8" i="15"/>
  <c r="G9" i="15"/>
  <c r="AC17" i="16"/>
  <c r="X46" i="15" l="1"/>
  <c r="X45" i="15"/>
  <c r="X44" i="15"/>
  <c r="AC46" i="15" l="1"/>
  <c r="AC44" i="15"/>
</calcChain>
</file>

<file path=xl/comments1.xml><?xml version="1.0" encoding="utf-8"?>
<comments xmlns="http://schemas.openxmlformats.org/spreadsheetml/2006/main">
  <authors>
    <author>作成者</author>
  </authors>
  <commentList>
    <comment ref="AL19" authorId="0" shapeId="0">
      <text>
        <r>
          <rPr>
            <b/>
            <sz val="10"/>
            <color indexed="81"/>
            <rFont val="MS P ゴシック"/>
            <family val="3"/>
            <charset val="128"/>
          </rPr>
          <t>「○」もしくは「×」を選択してください。</t>
        </r>
      </text>
    </comment>
    <comment ref="AL31" authorId="0" shapeId="0">
      <text>
        <r>
          <rPr>
            <b/>
            <sz val="10"/>
            <color indexed="81"/>
            <rFont val="MS P ゴシック"/>
            <family val="3"/>
            <charset val="128"/>
          </rPr>
          <t>加算を取得する前年の１～12月の実績を入力してください</t>
        </r>
      </text>
    </comment>
    <comment ref="AL32" authorId="0" shapeId="0">
      <text>
        <r>
          <rPr>
            <b/>
            <sz val="10"/>
            <color indexed="81"/>
            <rFont val="MS P ゴシック"/>
            <family val="3"/>
            <charset val="128"/>
          </rPr>
          <t>加算を取得する前年の１～12月の実績を入力してください</t>
        </r>
      </text>
    </comment>
    <comment ref="AL33" authorId="0" shapeId="0">
      <text>
        <r>
          <rPr>
            <b/>
            <sz val="10"/>
            <color indexed="81"/>
            <rFont val="MS P ゴシック"/>
            <family val="3"/>
            <charset val="128"/>
          </rPr>
          <t>加算を取得する前年の１～12月の実績を入力してください</t>
        </r>
      </text>
    </comment>
    <comment ref="AL34" authorId="0" shapeId="0">
      <text>
        <r>
          <rPr>
            <b/>
            <sz val="10"/>
            <color indexed="81"/>
            <rFont val="MS P ゴシック"/>
            <family val="3"/>
            <charset val="128"/>
          </rPr>
          <t>加算を取得する前年の１～12月の実績を入力してください</t>
        </r>
      </text>
    </comment>
    <comment ref="AJ67" authorId="0" shapeId="0">
      <text>
        <r>
          <rPr>
            <b/>
            <sz val="10"/>
            <color indexed="81"/>
            <rFont val="MS P ゴシック"/>
            <family val="3"/>
            <charset val="128"/>
          </rPr>
          <t>原則、各年４月～翌年３月までの連続する期間（令和４年については、令和４年10月から令和５年３月まで）を記入してください。なお、当該期間の月数は加算の対象月数を超えてはいけません。</t>
        </r>
      </text>
    </comment>
    <comment ref="AL100" authorId="0" shapeId="0">
      <text>
        <r>
          <rPr>
            <b/>
            <sz val="10"/>
            <color indexed="81"/>
            <rFont val="MS P ゴシック"/>
            <family val="3"/>
            <charset val="128"/>
          </rPr>
          <t>必要事項を記載した上で、今年度に提出した計画書の内容と変更がない場合は「変更なし」にもチェックをしてください。</t>
        </r>
      </text>
    </comment>
  </commentList>
</comments>
</file>

<file path=xl/comments2.xml><?xml version="1.0" encoding="utf-8"?>
<comments xmlns="http://schemas.openxmlformats.org/spreadsheetml/2006/main">
  <authors>
    <author>押野 晃宏(oshino-akihiro.av4)</author>
    <author>厚生労働省ネットワークシステム</author>
    <author>東京都</author>
  </authors>
  <commentList>
    <comment ref="X7" authorId="0" shapeId="0">
      <text>
        <r>
          <rPr>
            <sz val="9"/>
            <color indexed="81"/>
            <rFont val="MS P ゴシック"/>
            <family val="3"/>
            <charset val="128"/>
          </rPr>
          <t xml:space="preserve">
処遇改善加算の対象となった介護職員と、特定加算のＡ・Bグループに割り当てられた職員とが一致する場合、「処遇改善加算の対象者」の本年度の賃金の総額（X7）は、「経験・技能のある介護職員(A)」と「他の介護職員(B)」の本年度の賃金の総額との和（Y8＋Z8）と一致する。</t>
        </r>
      </text>
    </comment>
    <comment ref="S14" authorId="1" shapeId="0">
      <text>
        <r>
          <rPr>
            <sz val="10"/>
            <color indexed="81"/>
            <rFont val="MS P ゴシック"/>
            <family val="3"/>
            <charset val="128"/>
          </rPr>
          <t>本年度（４月～３月）の実績を記入</t>
        </r>
      </text>
    </comment>
    <comment ref="V14" authorId="1" shapeId="0">
      <text>
        <r>
          <rPr>
            <sz val="9"/>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X14" authorId="1" shapeId="0">
      <text>
        <r>
          <rPr>
            <sz val="10"/>
            <color indexed="81"/>
            <rFont val="MS P ゴシック"/>
            <family val="3"/>
            <charset val="128"/>
          </rPr>
          <t>本年度（４月～３月）の実績を記入</t>
        </r>
      </text>
    </comment>
    <comment ref="AB14" authorId="1" shapeId="0">
      <text>
        <r>
          <rPr>
            <sz val="9"/>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E14" authorId="1" shapeId="0">
      <text>
        <r>
          <rPr>
            <sz val="9"/>
            <color indexed="81"/>
            <rFont val="MS P ゴシック"/>
            <family val="3"/>
            <charset val="128"/>
          </rPr>
          <t>本年度（４月～３月）の実績を記載
空床利用型の短期生活（療養）介護について、本体施設との按分が難しい場合は、本体施設に一括計上（短期分は空欄）とすることも可能です。</t>
        </r>
      </text>
    </comment>
    <comment ref="AH14" authorId="1" shapeId="0">
      <text>
        <r>
          <rPr>
            <sz val="10"/>
            <color indexed="81"/>
            <rFont val="MS P ゴシック"/>
            <family val="3"/>
            <charset val="128"/>
          </rPr>
          <t>・当該事業所に従事する経験・技能のある介護職員のうち月平均８万円以上の賃金改　
善又は年額440万円以上となった者の実人数を記載してください。</t>
        </r>
        <r>
          <rPr>
            <b/>
            <u/>
            <sz val="10"/>
            <color indexed="81"/>
            <rFont val="MS P ゴシック"/>
            <family val="3"/>
            <charset val="128"/>
          </rPr>
          <t>該当する職員がいない事業所は、本欄は空欄としてください。</t>
        </r>
        <r>
          <rPr>
            <sz val="10"/>
            <color indexed="81"/>
            <rFont val="MS P ゴシック"/>
            <family val="3"/>
            <charset val="128"/>
          </rPr>
          <t>（０を記入しないこと）
・複数の事業所に兼務している場合には、いずれか１か所に計上して下さい。（同一職員の重複計上は不可）
・空床利用型の短期生活（療養）介護について、</t>
        </r>
        <r>
          <rPr>
            <b/>
            <u/>
            <sz val="10"/>
            <color indexed="81"/>
            <rFont val="MS P ゴシック"/>
            <family val="3"/>
            <charset val="128"/>
          </rPr>
          <t>「本年度の対象職員への賃金総額」又は「本年度の常勤換算職員数」を空欄とした場合は、本欄は空欄</t>
        </r>
        <r>
          <rPr>
            <sz val="10"/>
            <color indexed="81"/>
            <rFont val="MS P ゴシック"/>
            <family val="3"/>
            <charset val="128"/>
          </rPr>
          <t>として下さい。</t>
        </r>
      </text>
    </comment>
    <comment ref="AI14" authorId="1" shapeId="0">
      <text>
        <r>
          <rPr>
            <sz val="10"/>
            <color indexed="81"/>
            <rFont val="MS P ゴシック"/>
            <family val="3"/>
            <charset val="128"/>
          </rPr>
          <t>本年度（４月～３月）の実績を記入</t>
        </r>
      </text>
    </comment>
    <comment ref="AG16" authorId="1" shapeId="0">
      <text>
        <r>
          <rPr>
            <sz val="10"/>
            <color indexed="81"/>
            <rFont val="MS P ゴシック"/>
            <family val="3"/>
            <charset val="128"/>
          </rPr>
          <t>その他の職種については、実人数を記載することも可能です。</t>
        </r>
      </text>
    </comment>
    <comment ref="W19" authorId="2" shapeId="0">
      <text>
        <r>
          <rPr>
            <b/>
            <sz val="10"/>
            <color indexed="81"/>
            <rFont val="ＭＳ Ｐゴシック"/>
            <family val="3"/>
            <charset val="128"/>
          </rPr>
          <t>ドロップダウンリストで選択できます。</t>
        </r>
      </text>
    </comment>
  </commentList>
</comments>
</file>

<file path=xl/sharedStrings.xml><?xml version="1.0" encoding="utf-8"?>
<sst xmlns="http://schemas.openxmlformats.org/spreadsheetml/2006/main" count="605" uniqueCount="404">
  <si>
    <t>フリガナ</t>
    <phoneticPr fontId="2"/>
  </si>
  <si>
    <t>〒</t>
    <phoneticPr fontId="2"/>
  </si>
  <si>
    <t>年</t>
    <rPh sb="0" eb="1">
      <t>ネン</t>
    </rPh>
    <phoneticPr fontId="2"/>
  </si>
  <si>
    <t>月</t>
    <rPh sb="0" eb="1">
      <t>ゲツ</t>
    </rPh>
    <phoneticPr fontId="2"/>
  </si>
  <si>
    <t>円</t>
    <rPh sb="0" eb="1">
      <t>エン</t>
    </rPh>
    <phoneticPr fontId="2"/>
  </si>
  <si>
    <t>人</t>
    <rPh sb="0" eb="1">
      <t>ニン</t>
    </rPh>
    <phoneticPr fontId="2"/>
  </si>
  <si>
    <t>日</t>
    <rPh sb="0" eb="1">
      <t>ニチ</t>
    </rPh>
    <phoneticPr fontId="2"/>
  </si>
  <si>
    <t>介護保険事業所番号</t>
    <rPh sb="0" eb="2">
      <t>カイゴ</t>
    </rPh>
    <rPh sb="2" eb="4">
      <t>ホケン</t>
    </rPh>
    <rPh sb="4" eb="7">
      <t>ジギョウショ</t>
    </rPh>
    <rPh sb="7" eb="9">
      <t>バンゴウ</t>
    </rPh>
    <phoneticPr fontId="2"/>
  </si>
  <si>
    <t>サービス名</t>
    <rPh sb="4" eb="5">
      <t>メイ</t>
    </rPh>
    <phoneticPr fontId="2"/>
  </si>
  <si>
    <t>1</t>
    <phoneticPr fontId="2"/>
  </si>
  <si>
    <t>＜サービス名一覧&gt;</t>
    <rPh sb="5" eb="6">
      <t>ナ</t>
    </rPh>
    <rPh sb="6" eb="8">
      <t>イチラン</t>
    </rPh>
    <phoneticPr fontId="2"/>
  </si>
  <si>
    <t>訪問介護</t>
  </si>
  <si>
    <t>夜間対応型訪問介護</t>
  </si>
  <si>
    <t>通所介護</t>
  </si>
  <si>
    <t>地域密着型通所介護</t>
  </si>
  <si>
    <t>地域密着型特定施設入居者生活介護</t>
  </si>
  <si>
    <t>看護小規模多機能型居宅介護</t>
    <rPh sb="0" eb="13">
      <t>カンゴ</t>
    </rPh>
    <phoneticPr fontId="2"/>
  </si>
  <si>
    <t>介護老人福祉施設</t>
    <rPh sb="0" eb="2">
      <t>カイゴ</t>
    </rPh>
    <rPh sb="2" eb="4">
      <t>ロウジン</t>
    </rPh>
    <rPh sb="4" eb="6">
      <t>フクシ</t>
    </rPh>
    <rPh sb="6" eb="8">
      <t>シセツ</t>
    </rPh>
    <phoneticPr fontId="2"/>
  </si>
  <si>
    <t>地域密着型介護老人福祉施設</t>
  </si>
  <si>
    <t>介護老人保健施設</t>
    <rPh sb="0" eb="8">
      <t>ロウケン</t>
    </rPh>
    <phoneticPr fontId="2"/>
  </si>
  <si>
    <t>介護療養型医療施設</t>
    <rPh sb="0" eb="9">
      <t>カイゴ</t>
    </rPh>
    <phoneticPr fontId="2"/>
  </si>
  <si>
    <t>介護医療院</t>
    <rPh sb="0" eb="2">
      <t>カイゴ</t>
    </rPh>
    <rPh sb="2" eb="4">
      <t>イリョウ</t>
    </rPh>
    <rPh sb="4" eb="5">
      <t>イン</t>
    </rPh>
    <phoneticPr fontId="2"/>
  </si>
  <si>
    <t>年度）</t>
    <phoneticPr fontId="2"/>
  </si>
  <si>
    <t>電話番号</t>
    <rPh sb="0" eb="2">
      <t>デンワ</t>
    </rPh>
    <rPh sb="2" eb="4">
      <t>バンゴウ</t>
    </rPh>
    <phoneticPr fontId="2"/>
  </si>
  <si>
    <t>FAX番号</t>
    <rPh sb="3" eb="5">
      <t>バンゴウ</t>
    </rPh>
    <phoneticPr fontId="2"/>
  </si>
  <si>
    <t>令和</t>
    <rPh sb="0" eb="2">
      <t>レイワ</t>
    </rPh>
    <phoneticPr fontId="2"/>
  </si>
  <si>
    <t xml:space="preserve"> （法人名）</t>
    <rPh sb="2" eb="4">
      <t>ホウジン</t>
    </rPh>
    <rPh sb="4" eb="5">
      <t>メイ</t>
    </rPh>
    <phoneticPr fontId="2"/>
  </si>
  <si>
    <t xml:space="preserve"> （代表者名）</t>
    <rPh sb="2" eb="5">
      <t>ダイヒョウシャ</t>
    </rPh>
    <rPh sb="5" eb="6">
      <t>メイ</t>
    </rPh>
    <rPh sb="6" eb="7">
      <t>ホウミョウ</t>
    </rPh>
    <phoneticPr fontId="2"/>
  </si>
  <si>
    <t>.</t>
    <phoneticPr fontId="2"/>
  </si>
  <si>
    <t>①</t>
    <phoneticPr fontId="2"/>
  </si>
  <si>
    <t>②</t>
    <phoneticPr fontId="2"/>
  </si>
  <si>
    <t>③</t>
    <phoneticPr fontId="2"/>
  </si>
  <si>
    <t>④</t>
    <phoneticPr fontId="2"/>
  </si>
  <si>
    <t>その他</t>
    <rPh sb="2" eb="3">
      <t>タ</t>
    </rPh>
    <phoneticPr fontId="2"/>
  </si>
  <si>
    <t>（</t>
    <phoneticPr fontId="2"/>
  </si>
  <si>
    <t>）</t>
    <phoneticPr fontId="2"/>
  </si>
  <si>
    <t>※</t>
    <phoneticPr fontId="2"/>
  </si>
  <si>
    <t xml:space="preserve"> </t>
    <phoneticPr fontId="2"/>
  </si>
  <si>
    <t>別紙様式３－２</t>
    <rPh sb="0" eb="2">
      <t>ベッシ</t>
    </rPh>
    <rPh sb="2" eb="4">
      <t>ヨウシキ</t>
    </rPh>
    <phoneticPr fontId="2"/>
  </si>
  <si>
    <t>別紙様式３－１</t>
    <rPh sb="0" eb="2">
      <t>ベッシ</t>
    </rPh>
    <rPh sb="2" eb="4">
      <t>ヨウシキ</t>
    </rPh>
    <phoneticPr fontId="2"/>
  </si>
  <si>
    <t>提出先</t>
    <rPh sb="0" eb="2">
      <t>テイシュツ</t>
    </rPh>
    <rPh sb="2" eb="3">
      <t>サキ</t>
    </rPh>
    <phoneticPr fontId="2"/>
  </si>
  <si>
    <t>（Ａ）経験・技能のある介護職員</t>
    <rPh sb="3" eb="5">
      <t>ケイケン</t>
    </rPh>
    <rPh sb="11" eb="13">
      <t>カイゴ</t>
    </rPh>
    <rPh sb="13" eb="15">
      <t>ショクイン</t>
    </rPh>
    <phoneticPr fontId="2"/>
  </si>
  <si>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2"/>
  </si>
  <si>
    <t>１　基本情報</t>
    <rPh sb="2" eb="4">
      <t>キホン</t>
    </rPh>
    <rPh sb="4" eb="6">
      <t>ジョウホウ</t>
    </rPh>
    <phoneticPr fontId="2"/>
  </si>
  <si>
    <t>法人所在地</t>
    <rPh sb="0" eb="2">
      <t>ホウジン</t>
    </rPh>
    <rPh sb="2" eb="5">
      <t>ショザイチ</t>
    </rPh>
    <phoneticPr fontId="2"/>
  </si>
  <si>
    <t>書類作成担当者</t>
    <rPh sb="0" eb="2">
      <t>ショルイ</t>
    </rPh>
    <rPh sb="2" eb="4">
      <t>サクセイ</t>
    </rPh>
    <rPh sb="4" eb="7">
      <t>タントウシャ</t>
    </rPh>
    <phoneticPr fontId="2"/>
  </si>
  <si>
    <t>連絡先</t>
    <rPh sb="0" eb="3">
      <t>レンラクサキ</t>
    </rPh>
    <phoneticPr fontId="2"/>
  </si>
  <si>
    <t>E-mail</t>
    <phoneticPr fontId="2"/>
  </si>
  <si>
    <t>法人名</t>
    <rPh sb="0" eb="2">
      <t>ホウジン</t>
    </rPh>
    <rPh sb="2" eb="3">
      <t>メイ</t>
    </rPh>
    <phoneticPr fontId="2"/>
  </si>
  <si>
    <t>フリガナ</t>
    <phoneticPr fontId="2"/>
  </si>
  <si>
    <t>↓隠し列</t>
    <rPh sb="1" eb="2">
      <t>カク</t>
    </rPh>
    <rPh sb="3" eb="4">
      <t>レツ</t>
    </rPh>
    <phoneticPr fontId="2"/>
  </si>
  <si>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2"/>
  </si>
  <si>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2"/>
  </si>
  <si>
    <t>⇒下表に必要事項を入力してください。</t>
    <rPh sb="1" eb="3">
      <t>カヒョウ</t>
    </rPh>
    <rPh sb="4" eb="6">
      <t>ヒツヨウ</t>
    </rPh>
    <rPh sb="6" eb="8">
      <t>ジコウ</t>
    </rPh>
    <rPh sb="9" eb="11">
      <t>ニュウリョク</t>
    </rPh>
    <phoneticPr fontId="2"/>
  </si>
  <si>
    <t>名称</t>
    <rPh sb="0" eb="2">
      <t>メイショウ</t>
    </rPh>
    <phoneticPr fontId="2"/>
  </si>
  <si>
    <t>〒結合</t>
    <rPh sb="1" eb="3">
      <t>ケツゴウ</t>
    </rPh>
    <phoneticPr fontId="2"/>
  </si>
  <si>
    <t>法人住所</t>
    <rPh sb="0" eb="2">
      <t>ホウジン</t>
    </rPh>
    <rPh sb="2" eb="4">
      <t>ジュウショ</t>
    </rPh>
    <phoneticPr fontId="2"/>
  </si>
  <si>
    <t>〒</t>
    <phoneticPr fontId="2"/>
  </si>
  <si>
    <t>住所１（番地・住居番号まで）</t>
    <rPh sb="0" eb="2">
      <t>ジュウショ</t>
    </rPh>
    <rPh sb="4" eb="6">
      <t>バンチ</t>
    </rPh>
    <rPh sb="7" eb="9">
      <t>ジュウキョ</t>
    </rPh>
    <rPh sb="9" eb="11">
      <t>バンゴウ</t>
    </rPh>
    <phoneticPr fontId="2"/>
  </si>
  <si>
    <t>住所２（建物名等）</t>
    <rPh sb="0" eb="2">
      <t>ジュウショ</t>
    </rPh>
    <rPh sb="4" eb="6">
      <t>タテモノ</t>
    </rPh>
    <rPh sb="6" eb="7">
      <t>メイ</t>
    </rPh>
    <rPh sb="7" eb="8">
      <t>トウ</t>
    </rPh>
    <phoneticPr fontId="2"/>
  </si>
  <si>
    <t>法人代表者</t>
    <rPh sb="0" eb="2">
      <t>ホウジン</t>
    </rPh>
    <rPh sb="2" eb="5">
      <t>ダイヒョウシャ</t>
    </rPh>
    <phoneticPr fontId="2"/>
  </si>
  <si>
    <t>職名</t>
    <rPh sb="0" eb="2">
      <t>ショクメイ</t>
    </rPh>
    <phoneticPr fontId="2"/>
  </si>
  <si>
    <t>氏名</t>
    <rPh sb="0" eb="2">
      <t>シメイ</t>
    </rPh>
    <phoneticPr fontId="2"/>
  </si>
  <si>
    <t>書類作成
担当者</t>
    <rPh sb="0" eb="2">
      <t>ショルイ</t>
    </rPh>
    <rPh sb="2" eb="4">
      <t>サクセイ</t>
    </rPh>
    <rPh sb="5" eb="8">
      <t>タントウシャ</t>
    </rPh>
    <phoneticPr fontId="2"/>
  </si>
  <si>
    <t>フリガナ</t>
    <phoneticPr fontId="2"/>
  </si>
  <si>
    <t>e-mail</t>
    <phoneticPr fontId="2"/>
  </si>
  <si>
    <t>通し番号</t>
    <rPh sb="0" eb="1">
      <t>トオ</t>
    </rPh>
    <rPh sb="2" eb="4">
      <t>バンゴウ</t>
    </rPh>
    <phoneticPr fontId="2"/>
  </si>
  <si>
    <t>介護保険事業所番号</t>
    <rPh sb="0" eb="2">
      <t>カイゴ</t>
    </rPh>
    <rPh sb="2" eb="4">
      <t>ホケン</t>
    </rPh>
    <rPh sb="4" eb="6">
      <t>ジギョウ</t>
    </rPh>
    <rPh sb="6" eb="7">
      <t>ショ</t>
    </rPh>
    <rPh sb="7" eb="9">
      <t>バンゴウ</t>
    </rPh>
    <phoneticPr fontId="2"/>
  </si>
  <si>
    <t>指定権者名</t>
    <rPh sb="0" eb="2">
      <t>シテイ</t>
    </rPh>
    <rPh sb="2" eb="3">
      <t>ケン</t>
    </rPh>
    <rPh sb="3" eb="4">
      <t>ジャ</t>
    </rPh>
    <rPh sb="4" eb="5">
      <t>メイ</t>
    </rPh>
    <phoneticPr fontId="2"/>
  </si>
  <si>
    <t>事業所名</t>
    <rPh sb="0" eb="2">
      <t>ジギョウ</t>
    </rPh>
    <rPh sb="2" eb="3">
      <t>ショ</t>
    </rPh>
    <rPh sb="3" eb="4">
      <t>メイ</t>
    </rPh>
    <phoneticPr fontId="2"/>
  </si>
  <si>
    <t>・提出先に関する情報</t>
    <rPh sb="1" eb="3">
      <t>テイシュツ</t>
    </rPh>
    <rPh sb="3" eb="4">
      <t>サキ</t>
    </rPh>
    <rPh sb="5" eb="6">
      <t>カン</t>
    </rPh>
    <rPh sb="8" eb="10">
      <t>ジョウホウ</t>
    </rPh>
    <phoneticPr fontId="2"/>
  </si>
  <si>
    <t>・基本情報</t>
    <rPh sb="1" eb="3">
      <t>キホン</t>
    </rPh>
    <phoneticPr fontId="2"/>
  </si>
  <si>
    <t>１　提出先に関する情報</t>
    <rPh sb="2" eb="4">
      <t>テイシュツ</t>
    </rPh>
    <rPh sb="4" eb="5">
      <t>サキ</t>
    </rPh>
    <rPh sb="6" eb="7">
      <t>カン</t>
    </rPh>
    <rPh sb="9" eb="11">
      <t>ジョウホウ</t>
    </rPh>
    <phoneticPr fontId="2"/>
  </si>
  <si>
    <t>２　基本情報</t>
    <rPh sb="2" eb="4">
      <t>キホン</t>
    </rPh>
    <rPh sb="4" eb="6">
      <t>ジョウホウ</t>
    </rPh>
    <phoneticPr fontId="2"/>
  </si>
  <si>
    <t>指定権者</t>
    <rPh sb="0" eb="2">
      <t>シテイ</t>
    </rPh>
    <rPh sb="2" eb="4">
      <t>ケンシャ</t>
    </rPh>
    <phoneticPr fontId="2"/>
  </si>
  <si>
    <t>事業所名</t>
    <rPh sb="0" eb="2">
      <t>ジギョウ</t>
    </rPh>
    <rPh sb="2" eb="3">
      <t>ショ</t>
    </rPh>
    <rPh sb="3" eb="4">
      <t>ナ</t>
    </rPh>
    <phoneticPr fontId="2"/>
  </si>
  <si>
    <t>（Ｃ）その他の職種</t>
    <rPh sb="5" eb="6">
      <t>タ</t>
    </rPh>
    <rPh sb="7" eb="9">
      <t>ショクシュ</t>
    </rPh>
    <phoneticPr fontId="2"/>
  </si>
  <si>
    <t>（Ｂ）他の介護職員</t>
    <rPh sb="3" eb="4">
      <t>タ</t>
    </rPh>
    <rPh sb="5" eb="7">
      <t>カイゴ</t>
    </rPh>
    <rPh sb="7" eb="9">
      <t>ショクイン</t>
    </rPh>
    <phoneticPr fontId="2"/>
  </si>
  <si>
    <t xml:space="preserve">
(配分比率)</t>
    <rPh sb="2" eb="4">
      <t>ハイブン</t>
    </rPh>
    <rPh sb="4" eb="6">
      <t>ヒリツ</t>
    </rPh>
    <phoneticPr fontId="2"/>
  </si>
  <si>
    <t>経験・技能のある介護職員(A)</t>
    <rPh sb="0" eb="2">
      <t>ケイケン</t>
    </rPh>
    <phoneticPr fontId="2"/>
  </si>
  <si>
    <t>他の
介護職員(B)</t>
    <rPh sb="0" eb="1">
      <t>タ</t>
    </rPh>
    <rPh sb="3" eb="5">
      <t>カイゴ</t>
    </rPh>
    <rPh sb="5" eb="7">
      <t>ショクイン</t>
    </rPh>
    <phoneticPr fontId="2"/>
  </si>
  <si>
    <t>その他の職種(C)</t>
    <rPh sb="2" eb="3">
      <t>タ</t>
    </rPh>
    <rPh sb="4" eb="6">
      <t>ショクシュ</t>
    </rPh>
    <phoneticPr fontId="2"/>
  </si>
  <si>
    <t>本年度の常勤換算職員数［人］</t>
    <rPh sb="0" eb="3">
      <t>ホンネンド</t>
    </rPh>
    <rPh sb="4" eb="6">
      <t>ジョウキン</t>
    </rPh>
    <rPh sb="6" eb="8">
      <t>カンサン</t>
    </rPh>
    <rPh sb="8" eb="11">
      <t>ショクインスウ</t>
    </rPh>
    <rPh sb="12" eb="13">
      <t>ニン</t>
    </rPh>
    <phoneticPr fontId="2"/>
  </si>
  <si>
    <t>グループ別内訳</t>
    <rPh sb="4" eb="5">
      <t>ベツ</t>
    </rPh>
    <rPh sb="5" eb="7">
      <t>ウチワケ</t>
    </rPh>
    <phoneticPr fontId="2"/>
  </si>
  <si>
    <t>（グループ別内訳）</t>
    <rPh sb="5" eb="6">
      <t>ベツ</t>
    </rPh>
    <rPh sb="6" eb="8">
      <t>ウチワケ</t>
    </rPh>
    <phoneticPr fontId="2"/>
  </si>
  <si>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</si>
  <si>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平均賃金改善額</t>
    <rPh sb="0" eb="2">
      <t>ヘイキン</t>
    </rPh>
    <rPh sb="2" eb="4">
      <t>チンギン</t>
    </rPh>
    <rPh sb="4" eb="6">
      <t>カイゼン</t>
    </rPh>
    <rPh sb="6" eb="7">
      <t>ガク</t>
    </rPh>
    <phoneticPr fontId="2"/>
  </si>
  <si>
    <t>事業所の所在地</t>
    <rPh sb="0" eb="3">
      <t>ジギョウショ</t>
    </rPh>
    <rPh sb="4" eb="7">
      <t>ショザイチ</t>
    </rPh>
    <phoneticPr fontId="2"/>
  </si>
  <si>
    <t>都道府県</t>
    <rPh sb="0" eb="4">
      <t>トドウフケン</t>
    </rPh>
    <phoneticPr fontId="2"/>
  </si>
  <si>
    <t>市区町村</t>
    <rPh sb="0" eb="2">
      <t>シク</t>
    </rPh>
    <rPh sb="2" eb="4">
      <t>チョウソン</t>
    </rPh>
    <phoneticPr fontId="2"/>
  </si>
  <si>
    <t>グループ別内訳</t>
    <phoneticPr fontId="2"/>
  </si>
  <si>
    <t>ワークシート名（左からの順）</t>
    <rPh sb="6" eb="7">
      <t>メイ</t>
    </rPh>
    <rPh sb="8" eb="9">
      <t>ヒダリ</t>
    </rPh>
    <rPh sb="12" eb="13">
      <t>ジュン</t>
    </rPh>
    <phoneticPr fontId="10"/>
  </si>
  <si>
    <t>枚数</t>
    <rPh sb="0" eb="2">
      <t>マイスウ</t>
    </rPh>
    <phoneticPr fontId="10"/>
  </si>
  <si>
    <t>ワークシートの入力の順番（推奨）</t>
    <rPh sb="7" eb="9">
      <t>ニュウリョク</t>
    </rPh>
    <rPh sb="10" eb="12">
      <t>ジュンバン</t>
    </rPh>
    <rPh sb="13" eb="15">
      <t>スイショウ</t>
    </rPh>
    <phoneticPr fontId="2"/>
  </si>
  <si>
    <t>説明</t>
    <rPh sb="0" eb="2">
      <t>セツメイ</t>
    </rPh>
    <phoneticPr fontId="10"/>
  </si>
  <si>
    <t>はじめに</t>
    <phoneticPr fontId="10"/>
  </si>
  <si>
    <t>-</t>
    <phoneticPr fontId="2"/>
  </si>
  <si>
    <t>・本様式の内容と使い方を説明しています。</t>
    <rPh sb="1" eb="4">
      <t>ホンヨウシキ</t>
    </rPh>
    <rPh sb="5" eb="7">
      <t>ナイヨウ</t>
    </rPh>
    <rPh sb="8" eb="9">
      <t>ツカ</t>
    </rPh>
    <rPh sb="10" eb="11">
      <t>カタ</t>
    </rPh>
    <rPh sb="12" eb="14">
      <t>セツメイ</t>
    </rPh>
    <phoneticPr fontId="2"/>
  </si>
  <si>
    <t>不要</t>
    <rPh sb="0" eb="2">
      <t>フヨウ</t>
    </rPh>
    <phoneticPr fontId="10"/>
  </si>
  <si>
    <t>基本情報入力シート</t>
    <rPh sb="0" eb="4">
      <t>キホンジョウホウ</t>
    </rPh>
    <rPh sb="4" eb="6">
      <t>ニュウリョク</t>
    </rPh>
    <phoneticPr fontId="10"/>
  </si>
  <si>
    <t>提出</t>
    <rPh sb="0" eb="2">
      <t>テイシュツ</t>
    </rPh>
    <phoneticPr fontId="10"/>
  </si>
  <si>
    <t>２　書類の作成方法</t>
    <rPh sb="2" eb="4">
      <t>ショルイ</t>
    </rPh>
    <rPh sb="5" eb="7">
      <t>サクセイ</t>
    </rPh>
    <rPh sb="7" eb="9">
      <t>ホウホウ</t>
    </rPh>
    <phoneticPr fontId="10"/>
  </si>
  <si>
    <t>・原則、本様式を用いて実績報告書を作成してください。</t>
    <rPh sb="1" eb="3">
      <t>ゲンソク</t>
    </rPh>
    <rPh sb="4" eb="7">
      <t>ホンヨウシキ</t>
    </rPh>
    <rPh sb="8" eb="9">
      <t>モチ</t>
    </rPh>
    <rPh sb="17" eb="19">
      <t>サクセイ</t>
    </rPh>
    <phoneticPr fontId="2"/>
  </si>
  <si>
    <t>別紙様式3-1</t>
    <rPh sb="0" eb="2">
      <t>ベッシ</t>
    </rPh>
    <phoneticPr fontId="10"/>
  </si>
  <si>
    <t>別紙様式3-2</t>
    <rPh sb="0" eb="2">
      <t>ベッシ</t>
    </rPh>
    <phoneticPr fontId="10"/>
  </si>
  <si>
    <t>&lt;-</t>
    <phoneticPr fontId="2"/>
  </si>
  <si>
    <t>円</t>
    <rPh sb="0" eb="1">
      <t>エン</t>
    </rPh>
    <phoneticPr fontId="2"/>
  </si>
  <si>
    <t>！この欄が☓の場合、A:BまたはA:Cの配分比率が要件を満たしていません。</t>
    <rPh sb="3" eb="4">
      <t>ラン</t>
    </rPh>
    <rPh sb="7" eb="9">
      <t>バアイ</t>
    </rPh>
    <phoneticPr fontId="2"/>
  </si>
  <si>
    <t>！この欄が☓の場合、B:Cの配分比率が要件を満たしていません。</t>
    <rPh sb="3" eb="4">
      <t>ラン</t>
    </rPh>
    <rPh sb="7" eb="9">
      <t>バアイ</t>
    </rPh>
    <phoneticPr fontId="2"/>
  </si>
  <si>
    <t>！この欄が☓の場合、Cのうち改善後の賃金が最も高額となった者の賃金が440万円を超えています。</t>
    <rPh sb="3" eb="4">
      <t>ラン</t>
    </rPh>
    <rPh sb="7" eb="9">
      <t>バアイ</t>
    </rPh>
    <rPh sb="14" eb="16">
      <t>カイゼン</t>
    </rPh>
    <rPh sb="16" eb="17">
      <t>ゴ</t>
    </rPh>
    <rPh sb="18" eb="20">
      <t>チンギン</t>
    </rPh>
    <rPh sb="21" eb="22">
      <t>モット</t>
    </rPh>
    <rPh sb="23" eb="25">
      <t>コウガク</t>
    </rPh>
    <rPh sb="29" eb="30">
      <t>モノ</t>
    </rPh>
    <rPh sb="31" eb="33">
      <t>チンギン</t>
    </rPh>
    <rPh sb="37" eb="39">
      <t>マンエン</t>
    </rPh>
    <rPh sb="40" eb="41">
      <t>コ</t>
    </rPh>
    <phoneticPr fontId="2"/>
  </si>
  <si>
    <t>！この欄が☓の場合、「賃金改善を実施したグループ」の選択方法が不適当です。</t>
    <rPh sb="3" eb="4">
      <t>ラン</t>
    </rPh>
    <rPh sb="7" eb="9">
      <t>バアイ</t>
    </rPh>
    <rPh sb="11" eb="13">
      <t>チンギン</t>
    </rPh>
    <rPh sb="13" eb="15">
      <t>カイゼン</t>
    </rPh>
    <rPh sb="16" eb="18">
      <t>ジッ</t>
    </rPh>
    <rPh sb="26" eb="28">
      <t>センタク</t>
    </rPh>
    <rPh sb="28" eb="30">
      <t>ホウホウ</t>
    </rPh>
    <rPh sb="31" eb="34">
      <t>フテキトウ</t>
    </rPh>
    <phoneticPr fontId="2"/>
  </si>
  <si>
    <t>！この欄が☓の場合、「設定できない事業所があった場合その理由」欄にチェックが必要です。</t>
    <rPh sb="38" eb="40">
      <t>ヒツヨウ</t>
    </rPh>
    <phoneticPr fontId="2"/>
  </si>
  <si>
    <t>経験・技能のある介護職員のうち月平均8万円以上又は年額440万円以上［人］</t>
    <rPh sb="0" eb="2">
      <t>ケイケン</t>
    </rPh>
    <rPh sb="3" eb="5">
      <t>ギノウ</t>
    </rPh>
    <rPh sb="8" eb="10">
      <t>カイゴ</t>
    </rPh>
    <rPh sb="10" eb="12">
      <t>ショクイン</t>
    </rPh>
    <rPh sb="15" eb="18">
      <t>ツキヘイキン</t>
    </rPh>
    <rPh sb="16" eb="18">
      <t>ヘイキン</t>
    </rPh>
    <rPh sb="19" eb="21">
      <t>マンエン</t>
    </rPh>
    <rPh sb="21" eb="23">
      <t>イジョウ</t>
    </rPh>
    <rPh sb="23" eb="24">
      <t>マタ</t>
    </rPh>
    <rPh sb="25" eb="27">
      <t>ネンガク</t>
    </rPh>
    <rPh sb="30" eb="32">
      <t>マンエン</t>
    </rPh>
    <rPh sb="32" eb="34">
      <t>イジョウ</t>
    </rPh>
    <rPh sb="35" eb="36">
      <t>ニン</t>
    </rPh>
    <phoneticPr fontId="2"/>
  </si>
  <si>
    <t>経験・技能のある介護職員のうち月平均8万円以上又は年額440万円以上［人］</t>
    <rPh sb="0" eb="2">
      <t>ケイケン</t>
    </rPh>
    <rPh sb="3" eb="5">
      <t>ギノウ</t>
    </rPh>
    <rPh sb="8" eb="12">
      <t>カイゴショクイン</t>
    </rPh>
    <phoneticPr fontId="2"/>
  </si>
  <si>
    <t>いずれかに該当する人数</t>
    <rPh sb="5" eb="7">
      <t>ガイトウ</t>
    </rPh>
    <rPh sb="9" eb="11">
      <t>ニンズウ</t>
    </rPh>
    <phoneticPr fontId="2"/>
  </si>
  <si>
    <t>未設定の
事業所</t>
    <rPh sb="0" eb="3">
      <t>ミセッテイ</t>
    </rPh>
    <rPh sb="5" eb="8">
      <t>ジギョウショ</t>
    </rPh>
    <phoneticPr fontId="2"/>
  </si>
  <si>
    <t>本年度の常勤換算職員数［人］</t>
    <rPh sb="0" eb="3">
      <t>ホンネンド</t>
    </rPh>
    <rPh sb="4" eb="6">
      <t>ジョウキン</t>
    </rPh>
    <rPh sb="6" eb="8">
      <t>カンサン</t>
    </rPh>
    <rPh sb="8" eb="10">
      <t>ショクイン</t>
    </rPh>
    <rPh sb="10" eb="11">
      <t>スウ</t>
    </rPh>
    <rPh sb="12" eb="13">
      <t>ニン</t>
    </rPh>
    <phoneticPr fontId="2"/>
  </si>
  <si>
    <t>本年度の平均賃金額(月額)</t>
    <rPh sb="0" eb="3">
      <t>ホンネンド</t>
    </rPh>
    <rPh sb="4" eb="6">
      <t>ヘイキン</t>
    </rPh>
    <rPh sb="6" eb="8">
      <t>チンギン</t>
    </rPh>
    <rPh sb="8" eb="9">
      <t>ガク</t>
    </rPh>
    <rPh sb="10" eb="12">
      <t>ゲツガク</t>
    </rPh>
    <phoneticPr fontId="2"/>
  </si>
  <si>
    <t>本年度の加算の総額［円］</t>
    <rPh sb="0" eb="3">
      <t>ホンネンド</t>
    </rPh>
    <rPh sb="4" eb="6">
      <t>カサン</t>
    </rPh>
    <rPh sb="7" eb="9">
      <t>ソウガク</t>
    </rPh>
    <rPh sb="10" eb="11">
      <t>エン</t>
    </rPh>
    <phoneticPr fontId="2"/>
  </si>
  <si>
    <t>本年度の賃金の総額［円］</t>
    <rPh sb="0" eb="3">
      <t>ホンネンド</t>
    </rPh>
    <rPh sb="10" eb="11">
      <t>エン</t>
    </rPh>
    <phoneticPr fontId="2"/>
  </si>
  <si>
    <t>　</t>
    <phoneticPr fontId="2"/>
  </si>
  <si>
    <t>実績報告書の記載内容に虚偽がないことを証明するとともに、記載内容を証明する資料を適切に保管していることを誓約します。</t>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</si>
  <si>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</si>
  <si>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（設定できない事業所があった場合その理由）　※複数回答可</t>
    <rPh sb="1" eb="3">
      <t>セッテイ</t>
    </rPh>
    <rPh sb="7" eb="10">
      <t>ジギョウショ</t>
    </rPh>
    <rPh sb="14" eb="16">
      <t>バアイ</t>
    </rPh>
    <rPh sb="18" eb="20">
      <t>リユウ</t>
    </rPh>
    <rPh sb="23" eb="25">
      <t>フクスウ</t>
    </rPh>
    <rPh sb="25" eb="27">
      <t>カイトウ</t>
    </rPh>
    <rPh sb="27" eb="28">
      <t>カ</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</si>
  <si>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5" eb="7">
      <t>マンエン</t>
    </rPh>
    <rPh sb="7" eb="8">
      <t>トウ</t>
    </rPh>
    <rPh sb="9" eb="11">
      <t>チンギン</t>
    </rPh>
    <rPh sb="11" eb="13">
      <t>カイゼン</t>
    </rPh>
    <rPh sb="14" eb="15">
      <t>オコナ</t>
    </rPh>
    <rPh sb="17" eb="18">
      <t>ア</t>
    </rPh>
    <rPh sb="25" eb="27">
      <t>イジョウ</t>
    </rPh>
    <rPh sb="28" eb="31">
      <t>ジギョウショ</t>
    </rPh>
    <rPh sb="31" eb="32">
      <t>ナイ</t>
    </rPh>
    <rPh sb="33" eb="35">
      <t>カイソウ</t>
    </rPh>
    <rPh sb="36" eb="38">
      <t>ヤクショク</t>
    </rPh>
    <rPh sb="41" eb="42">
      <t>モノ</t>
    </rPh>
    <rPh sb="43" eb="44">
      <t>モト</t>
    </rPh>
    <rPh sb="48" eb="50">
      <t>ノウリョク</t>
    </rPh>
    <rPh sb="51" eb="53">
      <t>ショグウ</t>
    </rPh>
    <rPh sb="54" eb="57">
      <t>メイカクカ</t>
    </rPh>
    <rPh sb="62" eb="64">
      <t>ヒツヨウ</t>
    </rPh>
    <rPh sb="68" eb="70">
      <t>キテイ</t>
    </rPh>
    <rPh sb="71" eb="73">
      <t>セイビ</t>
    </rPh>
    <rPh sb="74" eb="76">
      <t>ケンシュウ</t>
    </rPh>
    <rPh sb="77" eb="79">
      <t>ジツム</t>
    </rPh>
    <rPh sb="79" eb="81">
      <t>ケイケン</t>
    </rPh>
    <rPh sb="82" eb="84">
      <t>チクセキ</t>
    </rPh>
    <rPh sb="87" eb="89">
      <t>イッテイ</t>
    </rPh>
    <rPh sb="89" eb="91">
      <t>キカン</t>
    </rPh>
    <rPh sb="92" eb="93">
      <t>ヨウ</t>
    </rPh>
    <phoneticPr fontId="2"/>
  </si>
  <si>
    <t>賃金改善を実施した 
グループ　</t>
    <rPh sb="0" eb="2">
      <t>チンギン</t>
    </rPh>
    <rPh sb="2" eb="4">
      <t>カイゼン</t>
    </rPh>
    <rPh sb="5" eb="7">
      <t>ジッシ</t>
    </rPh>
    <phoneticPr fontId="2"/>
  </si>
  <si>
    <t>定期巡回･随時対応型訪問介護看護</t>
    <phoneticPr fontId="2"/>
  </si>
  <si>
    <t>提出の要否</t>
    <rPh sb="0" eb="2">
      <t>テイシュツ</t>
    </rPh>
    <rPh sb="3" eb="5">
      <t>ヨウヒ</t>
    </rPh>
    <phoneticPr fontId="10"/>
  </si>
  <si>
    <r>
      <t>・「賃金改善所要額」の比較対象となる年度は、</t>
    </r>
    <r>
      <rPr>
        <b/>
        <sz val="14"/>
        <rFont val="ＭＳ Ｐゴシック"/>
        <family val="3"/>
        <charset val="128"/>
      </rPr>
      <t>「初めて加算を取得する（した）前年度」ではなく「（申請の）前年度」</t>
    </r>
    <r>
      <rPr>
        <sz val="14"/>
        <rFont val="ＭＳ Ｐゴシック"/>
        <family val="3"/>
        <charset val="128"/>
      </rPr>
      <t>となりました。</t>
    </r>
    <rPh sb="6" eb="8">
      <t>ショヨウ</t>
    </rPh>
    <rPh sb="8" eb="9">
      <t>ガク</t>
    </rPh>
    <rPh sb="47" eb="49">
      <t>シンセイ</t>
    </rPh>
    <phoneticPr fontId="2"/>
  </si>
  <si>
    <t>・法人の基本的な情報を入力することで、様式3-1及び様式3-2へ自動的に転記が行われるため、こちらから入力してください。
・本シートは提出不要です。</t>
    <rPh sb="1" eb="3">
      <t>ホウジン</t>
    </rPh>
    <rPh sb="4" eb="7">
      <t>キホンテキ</t>
    </rPh>
    <rPh sb="8" eb="10">
      <t>ジョウホウ</t>
    </rPh>
    <rPh sb="11" eb="13">
      <t>ニュウリョク</t>
    </rPh>
    <rPh sb="19" eb="21">
      <t>ヨウシキ</t>
    </rPh>
    <rPh sb="24" eb="25">
      <t>オヨ</t>
    </rPh>
    <rPh sb="26" eb="28">
      <t>ヨウシキ</t>
    </rPh>
    <rPh sb="32" eb="35">
      <t>ジドウテキ</t>
    </rPh>
    <rPh sb="36" eb="38">
      <t>テンキ</t>
    </rPh>
    <rPh sb="39" eb="40">
      <t>オコナ</t>
    </rPh>
    <rPh sb="51" eb="53">
      <t>ニュウリョク</t>
    </rPh>
    <rPh sb="62" eb="63">
      <t>ホン</t>
    </rPh>
    <rPh sb="67" eb="69">
      <t>テイシュツ</t>
    </rPh>
    <rPh sb="69" eb="71">
      <t>フヨウ</t>
    </rPh>
    <phoneticPr fontId="10"/>
  </si>
  <si>
    <t>・計画書の基準額や賃金改善を実施したグループ等をを入力します。
・別紙様式3-2に事業所毎の加算総額や賃金総額、常勤換算職員数等を入力後、賃金改善所要額が加算の総額を上回っていること、平均賃金改善額が配分比率の要件を満たしていること等を確認します。</t>
    <rPh sb="1" eb="4">
      <t>ケイカクショ</t>
    </rPh>
    <rPh sb="5" eb="7">
      <t>キジュン</t>
    </rPh>
    <rPh sb="7" eb="8">
      <t>ガク</t>
    </rPh>
    <rPh sb="9" eb="11">
      <t>チンギン</t>
    </rPh>
    <rPh sb="11" eb="13">
      <t>カイゼン</t>
    </rPh>
    <rPh sb="14" eb="16">
      <t>ジッシ</t>
    </rPh>
    <rPh sb="22" eb="23">
      <t>トウ</t>
    </rPh>
    <rPh sb="25" eb="27">
      <t>ニュウリョク</t>
    </rPh>
    <rPh sb="33" eb="35">
      <t>ベッシ</t>
    </rPh>
    <rPh sb="35" eb="37">
      <t>ヨウシキ</t>
    </rPh>
    <rPh sb="41" eb="44">
      <t>ジギョウショ</t>
    </rPh>
    <rPh sb="44" eb="45">
      <t>ゴト</t>
    </rPh>
    <rPh sb="46" eb="48">
      <t>カサン</t>
    </rPh>
    <rPh sb="48" eb="50">
      <t>ソウガク</t>
    </rPh>
    <rPh sb="51" eb="53">
      <t>チンギン</t>
    </rPh>
    <rPh sb="53" eb="55">
      <t>ソウガク</t>
    </rPh>
    <rPh sb="56" eb="58">
      <t>ジョウキン</t>
    </rPh>
    <rPh sb="58" eb="60">
      <t>カンサン</t>
    </rPh>
    <rPh sb="60" eb="63">
      <t>ショクインスウ</t>
    </rPh>
    <rPh sb="63" eb="64">
      <t>トウ</t>
    </rPh>
    <rPh sb="65" eb="67">
      <t>ニュウリョク</t>
    </rPh>
    <rPh sb="67" eb="68">
      <t>ゴ</t>
    </rPh>
    <rPh sb="69" eb="71">
      <t>チンギン</t>
    </rPh>
    <rPh sb="71" eb="73">
      <t>カイゼン</t>
    </rPh>
    <rPh sb="73" eb="75">
      <t>ショヨウ</t>
    </rPh>
    <rPh sb="75" eb="76">
      <t>ガク</t>
    </rPh>
    <rPh sb="77" eb="79">
      <t>カサン</t>
    </rPh>
    <rPh sb="80" eb="82">
      <t>ソウガク</t>
    </rPh>
    <rPh sb="83" eb="85">
      <t>ウワマワ</t>
    </rPh>
    <rPh sb="92" eb="99">
      <t>ヘイキン</t>
    </rPh>
    <rPh sb="100" eb="102">
      <t>ハイブン</t>
    </rPh>
    <rPh sb="102" eb="104">
      <t>ヒリツ</t>
    </rPh>
    <rPh sb="108" eb="109">
      <t>ミ</t>
    </rPh>
    <rPh sb="116" eb="117">
      <t>トウ</t>
    </rPh>
    <phoneticPr fontId="10"/>
  </si>
  <si>
    <t>・計画書の別紙様式２－２又は別紙様式２－３で届け出た事業所について、事業所毎の加算総額や賃金総額、常勤換算職員数等を入力します。</t>
    <rPh sb="1" eb="4">
      <t>ケイカクショ</t>
    </rPh>
    <rPh sb="5" eb="7">
      <t>ベッシ</t>
    </rPh>
    <rPh sb="7" eb="9">
      <t>ヨウシキ</t>
    </rPh>
    <rPh sb="12" eb="13">
      <t>マタ</t>
    </rPh>
    <rPh sb="14" eb="16">
      <t>ベッシ</t>
    </rPh>
    <rPh sb="16" eb="18">
      <t>ヨウシキ</t>
    </rPh>
    <rPh sb="22" eb="23">
      <t>トド</t>
    </rPh>
    <rPh sb="24" eb="25">
      <t>デ</t>
    </rPh>
    <rPh sb="26" eb="29">
      <t>ジギョウショ</t>
    </rPh>
    <phoneticPr fontId="10"/>
  </si>
  <si>
    <t>―（一括申請する事業所数により異なる）</t>
    <rPh sb="2" eb="4">
      <t>イッカツ</t>
    </rPh>
    <rPh sb="4" eb="6">
      <t>シンセイ</t>
    </rPh>
    <rPh sb="8" eb="11">
      <t>ジギョウショ</t>
    </rPh>
    <rPh sb="11" eb="12">
      <t>スウ</t>
    </rPh>
    <rPh sb="15" eb="16">
      <t>コト</t>
    </rPh>
    <phoneticPr fontId="7"/>
  </si>
  <si>
    <t>・介護職員処遇改善実績報告書と介護職員等特定処遇改善実績報告書を一本化しました。</t>
    <rPh sb="32" eb="35">
      <t>イッポンカ</t>
    </rPh>
    <phoneticPr fontId="2"/>
  </si>
  <si>
    <t>変更なし</t>
    <rPh sb="0" eb="2">
      <t>ヘンコウ</t>
    </rPh>
    <phoneticPr fontId="2"/>
  </si>
  <si>
    <t>内容</t>
    <rPh sb="0" eb="2">
      <t>ナイヨウ</t>
    </rPh>
    <phoneticPr fontId="2"/>
  </si>
  <si>
    <t>入職促進に向けた取組</t>
    <phoneticPr fontId="2"/>
  </si>
  <si>
    <t>法人や事業所の経営理念やケア方針・人材育成方針、その実現のための施策・仕組みなどの明確化</t>
    <phoneticPr fontId="2"/>
  </si>
  <si>
    <t>事業者の共同による採用・人事ローテーション・研修のための制度構築</t>
    <phoneticPr fontId="2"/>
  </si>
  <si>
    <t>他産業からの転職者、主婦層、中高年齢者等、経験者・有資格者等にこだわらない幅広い採用の仕組みの構築</t>
    <rPh sb="43" eb="45">
      <t>シク</t>
    </rPh>
    <rPh sb="47" eb="49">
      <t>コウチク</t>
    </rPh>
    <phoneticPr fontId="2"/>
  </si>
  <si>
    <t>職業体験の受入れや地域行事への参加や主催等による職業魅力度向上の取組の実施</t>
    <rPh sb="35" eb="37">
      <t>ジッシ</t>
    </rPh>
    <phoneticPr fontId="2"/>
  </si>
  <si>
    <t>資質の向上やキャリアアップに向けた支援</t>
    <phoneticPr fontId="2"/>
  </si>
  <si>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2"/>
  </si>
  <si>
    <t>研修の受講やキャリア段位制度と人事考課との連動</t>
    <phoneticPr fontId="2"/>
  </si>
  <si>
    <t>エルダー・メンター（仕事やメンタル面のサポート等をする担当者）制度等導入</t>
    <phoneticPr fontId="2"/>
  </si>
  <si>
    <t>上位者・担当者等によるキャリア面談など、キャリアアップ等に関する定期的な相談の機会の確保</t>
    <phoneticPr fontId="2"/>
  </si>
  <si>
    <t>両立支援・多様な働き方の推進</t>
    <phoneticPr fontId="2"/>
  </si>
  <si>
    <t>子育てや家族等の介護等と仕事の両立を目指す者のための休業制度等の充実、事業所内託児施設の整備</t>
    <phoneticPr fontId="2"/>
  </si>
  <si>
    <t>職員の事情等の状況に応じた勤務シフトや短時間正規職員制度の導入、職員の希望に即した非正規職員から正規職員への転換の制度等の整備</t>
    <phoneticPr fontId="2"/>
  </si>
  <si>
    <t>有給休暇が取得しやすい環境の整備</t>
    <phoneticPr fontId="2"/>
  </si>
  <si>
    <t>業務や福利厚生制度、メンタルヘルス等の職員相談窓口の設置等相談体制の充実</t>
    <phoneticPr fontId="2"/>
  </si>
  <si>
    <t>腰痛を含む心身の健康管理</t>
    <phoneticPr fontId="2"/>
  </si>
  <si>
    <t>介護職員の身体の負担軽減のための介護技術の修得支援、介護ロボットやリフト等の介護機器等導入及び研修等による腰痛対策の実施</t>
    <phoneticPr fontId="2"/>
  </si>
  <si>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2"/>
  </si>
  <si>
    <t>雇用管理改善のための管理者に対する研修等の実施</t>
    <phoneticPr fontId="2"/>
  </si>
  <si>
    <t>事故・トラブルへの対応マニュアル等の作成等の体制の整備</t>
    <phoneticPr fontId="2"/>
  </si>
  <si>
    <t>生産性向上のための業務改善の取組</t>
    <phoneticPr fontId="2"/>
  </si>
  <si>
    <t>タブレット端末やインカム等のＩＣＴ活用や見守り機器等の介護ロボットやセンサー等の導入による業務量の縮減</t>
    <phoneticPr fontId="2"/>
  </si>
  <si>
    <t>高齢者の活躍（居室やフロア等の掃除、食事の配膳・下膳などのほか、経理や労務、広報なども含めた介護業務以外の業務の提供）等による役割分担の明確化</t>
    <phoneticPr fontId="2"/>
  </si>
  <si>
    <t>５S活動（業務管理の手法の１つ。整理・整頓・清掃・清潔・躾の頭文字をとったもの）等の実践による職場環境の整備</t>
    <phoneticPr fontId="2"/>
  </si>
  <si>
    <t>業務手順書の作成や、記録・報告様式の工夫等による情報共有や作業負担の軽減</t>
    <phoneticPr fontId="2"/>
  </si>
  <si>
    <t>やりがい・働きがいの醸成</t>
    <phoneticPr fontId="2"/>
  </si>
  <si>
    <t>ミーティング等による職場内コミュニケーションの円滑化による個々の介護職員の気づきを踏まえた勤務環境やケア内容の改善</t>
    <phoneticPr fontId="2"/>
  </si>
  <si>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2"/>
  </si>
  <si>
    <t>利用者本位のケア方針など介護保険や法人の理念等を定期的に学ぶ機会の提供</t>
    <phoneticPr fontId="2"/>
  </si>
  <si>
    <t>ケアの好事例や、利用者やその家族からの謝意等の情報を共有する機会の提供</t>
    <phoneticPr fontId="2"/>
  </si>
  <si>
    <t>●令和３年度からの主な変更点は下記のとおりです。</t>
    <rPh sb="1" eb="3">
      <t>レイワ</t>
    </rPh>
    <rPh sb="4" eb="6">
      <t>ネンド</t>
    </rPh>
    <rPh sb="9" eb="10">
      <t>オモ</t>
    </rPh>
    <rPh sb="11" eb="14">
      <t>ヘンコウテン</t>
    </rPh>
    <rPh sb="15" eb="17">
      <t>カキ</t>
    </rPh>
    <phoneticPr fontId="2"/>
  </si>
  <si>
    <t>・職場環境等要件に基づく取組の実施について、過去ではなく、当該年度における取組の実施を求めることとしました。</t>
    <phoneticPr fontId="2"/>
  </si>
  <si>
    <t>区分</t>
    <rPh sb="0" eb="2">
      <t>クブン</t>
    </rPh>
    <phoneticPr fontId="2"/>
  </si>
  <si>
    <t>●令和２年度からの主な変更点・注意点は下記のとおりです。</t>
    <rPh sb="1" eb="3">
      <t>レイワ</t>
    </rPh>
    <rPh sb="4" eb="6">
      <t>ネンド</t>
    </rPh>
    <rPh sb="9" eb="10">
      <t>オモ</t>
    </rPh>
    <rPh sb="11" eb="14">
      <t>ヘンコウテン</t>
    </rPh>
    <rPh sb="15" eb="18">
      <t>チュウイテン</t>
    </rPh>
    <rPh sb="19" eb="21">
      <t>カキ</t>
    </rPh>
    <phoneticPr fontId="10"/>
  </si>
  <si>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2"/>
  </si>
  <si>
    <t>訪問型サービス（総合事業）</t>
    <rPh sb="8" eb="10">
      <t>ソウゴウ</t>
    </rPh>
    <rPh sb="10" eb="12">
      <t>ジギョウ</t>
    </rPh>
    <phoneticPr fontId="2"/>
  </si>
  <si>
    <t>通所型サービス（総合事業）</t>
    <rPh sb="8" eb="10">
      <t>ソウゴウ</t>
    </rPh>
    <rPh sb="10" eb="12">
      <t>ジギョウ</t>
    </rPh>
    <phoneticPr fontId="2"/>
  </si>
  <si>
    <t>処遇改善加算の対象者</t>
    <rPh sb="0" eb="2">
      <t>ショグウ</t>
    </rPh>
    <rPh sb="2" eb="4">
      <t>カイゼン</t>
    </rPh>
    <rPh sb="4" eb="6">
      <t>カサン</t>
    </rPh>
    <rPh sb="7" eb="10">
      <t>タイショウシャ</t>
    </rPh>
    <phoneticPr fontId="2"/>
  </si>
  <si>
    <t>特定加算の対象者</t>
    <rPh sb="0" eb="2">
      <t>トクテイ</t>
    </rPh>
    <rPh sb="2" eb="4">
      <t>カサン</t>
    </rPh>
    <rPh sb="5" eb="8">
      <t>タイショウシャ</t>
    </rPh>
    <phoneticPr fontId="2"/>
  </si>
  <si>
    <t>処遇改善加算</t>
    <rPh sb="0" eb="2">
      <t>ショグウ</t>
    </rPh>
    <rPh sb="2" eb="6">
      <t>カイゼンカサン</t>
    </rPh>
    <phoneticPr fontId="2"/>
  </si>
  <si>
    <t>特定加算</t>
    <rPh sb="0" eb="2">
      <t>トクテイ</t>
    </rPh>
    <rPh sb="2" eb="4">
      <t>カサン</t>
    </rPh>
    <phoneticPr fontId="2"/>
  </si>
  <si>
    <t>加算提出先</t>
    <rPh sb="0" eb="2">
      <t>カサン</t>
    </rPh>
    <rPh sb="2" eb="4">
      <t>テイシュツ</t>
    </rPh>
    <rPh sb="4" eb="5">
      <t>サキ</t>
    </rPh>
    <phoneticPr fontId="2"/>
  </si>
  <si>
    <t>本年度の賃金の総額［円］</t>
    <rPh sb="0" eb="3">
      <t>ホンネンド</t>
    </rPh>
    <rPh sb="4" eb="6">
      <t>チンギン</t>
    </rPh>
    <rPh sb="7" eb="9">
      <t>ソウガク</t>
    </rPh>
    <rPh sb="10" eb="11">
      <t>エン</t>
    </rPh>
    <phoneticPr fontId="2"/>
  </si>
  <si>
    <t>B≧２C</t>
    <phoneticPr fontId="2"/>
  </si>
  <si>
    <t>A＞BかつA＞2C</t>
    <phoneticPr fontId="2"/>
  </si>
  <si>
    <t>Aのうち１人以上が該当</t>
    <rPh sb="5" eb="6">
      <t>ニン</t>
    </rPh>
    <rPh sb="6" eb="8">
      <t>イジョウ</t>
    </rPh>
    <rPh sb="9" eb="11">
      <t>ガイトウ</t>
    </rPh>
    <phoneticPr fontId="2"/>
  </si>
  <si>
    <t>・加算対象事業所に関する情報</t>
    <phoneticPr fontId="2"/>
  </si>
  <si>
    <t>－</t>
  </si>
  <si>
    <t>13</t>
  </si>
  <si>
    <t>14</t>
  </si>
  <si>
    <r>
      <rPr>
        <b/>
        <sz val="8"/>
        <color theme="1"/>
        <rFont val="ＭＳ Ｐ明朝"/>
        <family val="1"/>
        <charset val="128"/>
      </rPr>
      <t>【処遇改善加算】</t>
    </r>
    <r>
      <rPr>
        <sz val="8"/>
        <color theme="1"/>
        <rFont val="ＭＳ Ｐ明朝"/>
        <family val="1"/>
        <charset val="128"/>
      </rPr>
      <t xml:space="preserve">
届出に係る計画の期間中に、全体で</t>
    </r>
    <r>
      <rPr>
        <b/>
        <u/>
        <sz val="8"/>
        <color theme="1"/>
        <rFont val="ＭＳ Ｐ明朝"/>
        <family val="1"/>
        <charset val="128"/>
      </rPr>
      <t>必ず１つ以上</t>
    </r>
    <r>
      <rPr>
        <sz val="8"/>
        <color theme="1"/>
        <rFont val="ＭＳ Ｐ明朝"/>
        <family val="1"/>
        <charset val="128"/>
      </rPr>
      <t xml:space="preserve">の取組を行うことが必要であること
</t>
    </r>
    <r>
      <rPr>
        <b/>
        <sz val="8"/>
        <color theme="1"/>
        <rFont val="ＭＳ Ｐ明朝"/>
        <family val="1"/>
        <charset val="128"/>
      </rPr>
      <t>【特定加算】</t>
    </r>
    <r>
      <rPr>
        <sz val="8"/>
        <color theme="1"/>
        <rFont val="ＭＳ Ｐ明朝"/>
        <family val="1"/>
        <charset val="128"/>
      </rPr>
      <t xml:space="preserve">
届出に係る計画の期間中に、「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t>
    </r>
    <r>
      <rPr>
        <sz val="8"/>
        <color theme="1"/>
        <rFont val="ＭＳ Ｐ明朝"/>
        <family val="1"/>
        <charset val="128"/>
      </rPr>
      <t>の取組を行うことが必要であること。</t>
    </r>
    <rPh sb="1" eb="3">
      <t>ショグウ</t>
    </rPh>
    <rPh sb="3" eb="5">
      <t>カイゼン</t>
    </rPh>
    <rPh sb="5" eb="7">
      <t>カサン</t>
    </rPh>
    <rPh sb="9" eb="11">
      <t>トドケデ</t>
    </rPh>
    <rPh sb="12" eb="13">
      <t>カカ</t>
    </rPh>
    <rPh sb="14" eb="16">
      <t>ケイカク</t>
    </rPh>
    <rPh sb="17" eb="20">
      <t>キカンチュウ</t>
    </rPh>
    <rPh sb="22" eb="24">
      <t>ゼンタイ</t>
    </rPh>
    <rPh sb="25" eb="26">
      <t>カナラ</t>
    </rPh>
    <rPh sb="29" eb="31">
      <t>イジョウ</t>
    </rPh>
    <rPh sb="32" eb="34">
      <t>トリクミ</t>
    </rPh>
    <rPh sb="35" eb="36">
      <t>オコナ</t>
    </rPh>
    <rPh sb="40" eb="42">
      <t>ヒツヨウ</t>
    </rPh>
    <rPh sb="49" eb="51">
      <t>トクテイ</t>
    </rPh>
    <rPh sb="51" eb="53">
      <t>カサン</t>
    </rPh>
    <rPh sb="55" eb="57">
      <t>トドケデ</t>
    </rPh>
    <rPh sb="58" eb="59">
      <t>カカ</t>
    </rPh>
    <rPh sb="60" eb="62">
      <t>ケイカク</t>
    </rPh>
    <rPh sb="63" eb="66">
      <t>キカンチュウ</t>
    </rPh>
    <rPh sb="179" eb="181">
      <t>イジョウ</t>
    </rPh>
    <rPh sb="182" eb="184">
      <t>トリクミ</t>
    </rPh>
    <rPh sb="185" eb="186">
      <t>オコナ</t>
    </rPh>
    <rPh sb="190" eb="192">
      <t>ヒツヨウ</t>
    </rPh>
    <phoneticPr fontId="2"/>
  </si>
  <si>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</si>
  <si>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</si>
  <si>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</si>
  <si>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</si>
  <si>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</si>
  <si>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</si>
  <si>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</si>
  <si>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</si>
  <si>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</si>
  <si>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</si>
  <si>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</si>
  <si>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</si>
  <si>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</si>
  <si>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</si>
  <si>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</si>
  <si>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</si>
  <si>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</si>
  <si>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</si>
  <si>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</si>
  <si>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</si>
  <si>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</si>
  <si>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</si>
  <si>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</si>
  <si>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</si>
  <si>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</si>
  <si>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</si>
  <si>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</si>
  <si>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</si>
  <si>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</si>
  <si>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</si>
  <si>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</si>
  <si>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</si>
  <si>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</si>
  <si>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</si>
  <si>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</si>
  <si>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</si>
  <si>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</si>
  <si>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</si>
  <si>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</si>
  <si>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</si>
  <si>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</si>
  <si>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</si>
  <si>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</si>
  <si>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</si>
  <si>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</si>
  <si>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</si>
  <si>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</si>
  <si>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</si>
  <si>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</si>
  <si>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</si>
  <si>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</si>
  <si>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</si>
  <si>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</si>
  <si>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</si>
  <si>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</si>
  <si>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</si>
  <si>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</si>
  <si>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</si>
  <si>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</si>
  <si>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</si>
  <si>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</si>
  <si>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</si>
  <si>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</si>
  <si>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</si>
  <si>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</si>
  <si>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</si>
  <si>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</si>
  <si>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</si>
  <si>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</si>
  <si>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</si>
  <si>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</si>
  <si>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</si>
  <si>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</si>
  <si>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</si>
  <si>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</si>
  <si>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</si>
  <si>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</si>
  <si>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</si>
  <si>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</si>
  <si>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</si>
  <si>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</si>
  <si>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</si>
  <si>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</si>
  <si>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</si>
  <si>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</si>
  <si>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</si>
  <si>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</si>
  <si>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</si>
  <si>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</si>
  <si>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</si>
  <si>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</si>
  <si>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</si>
  <si>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</si>
  <si>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</si>
  <si>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</si>
  <si>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</si>
  <si>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</si>
  <si>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</si>
  <si>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介護予防訪問入浴介護</t>
    <phoneticPr fontId="2"/>
  </si>
  <si>
    <t>介護予防通所リハビリテーション</t>
    <phoneticPr fontId="2"/>
  </si>
  <si>
    <t>介護予防特定施設入居者生活介護</t>
    <phoneticPr fontId="2"/>
  </si>
  <si>
    <t>介護予防認知症対応型通所介護</t>
    <phoneticPr fontId="2"/>
  </si>
  <si>
    <t>介護予防小規模多機能型居宅介護</t>
    <phoneticPr fontId="2"/>
  </si>
  <si>
    <t>介護予防認知症対応型共同生活介護</t>
    <phoneticPr fontId="2"/>
  </si>
  <si>
    <t>介護予防短期入所生活介護</t>
    <phoneticPr fontId="2"/>
  </si>
  <si>
    <t>介護予防短期入所療養介護（老健）</t>
    <phoneticPr fontId="2"/>
  </si>
  <si>
    <t>介護予防短期入所療養介護（病院等（老健以外）)</t>
    <phoneticPr fontId="2"/>
  </si>
  <si>
    <t>介護予防短期入所療養介護（医療院）</t>
    <rPh sb="4" eb="6">
      <t>タンキ</t>
    </rPh>
    <rPh sb="6" eb="8">
      <t>ニュウショ</t>
    </rPh>
    <rPh sb="8" eb="10">
      <t>リョウヨウ</t>
    </rPh>
    <rPh sb="10" eb="12">
      <t>カイゴ</t>
    </rPh>
    <rPh sb="13" eb="15">
      <t>イリョウ</t>
    </rPh>
    <rPh sb="15" eb="16">
      <t>イン</t>
    </rPh>
    <phoneticPr fontId="2"/>
  </si>
  <si>
    <t>訪問入浴介護</t>
    <phoneticPr fontId="2"/>
  </si>
  <si>
    <t>通所リハビリテーション</t>
    <phoneticPr fontId="2"/>
  </si>
  <si>
    <t>認知症対応型通所介護</t>
    <phoneticPr fontId="2"/>
  </si>
  <si>
    <t>小規模多機能型居宅介護</t>
    <phoneticPr fontId="2"/>
  </si>
  <si>
    <t>認知症対応型共同生活介護</t>
    <phoneticPr fontId="2"/>
  </si>
  <si>
    <t>短期入所生活介護</t>
    <phoneticPr fontId="2"/>
  </si>
  <si>
    <t>短期入所療養介護（老健）</t>
    <phoneticPr fontId="2"/>
  </si>
  <si>
    <t>短期入所療養介護（医療院）</t>
    <rPh sb="0" eb="2">
      <t>タンキ</t>
    </rPh>
    <rPh sb="2" eb="4">
      <t>ニュウショ</t>
    </rPh>
    <rPh sb="4" eb="6">
      <t>リョウヨウ</t>
    </rPh>
    <rPh sb="6" eb="8">
      <t>カイゴ</t>
    </rPh>
    <rPh sb="9" eb="11">
      <t>イリョウ</t>
    </rPh>
    <rPh sb="11" eb="12">
      <t>イン</t>
    </rPh>
    <phoneticPr fontId="2"/>
  </si>
  <si>
    <t>短期入所療養介護 （病院等（老健以外）)</t>
    <phoneticPr fontId="2"/>
  </si>
  <si>
    <t>特定施設入居者生活介護</t>
    <phoneticPr fontId="2"/>
  </si>
  <si>
    <t>（ｅ）改善後の賃金が最も高額となった者の賃金(年額)</t>
    <rPh sb="3" eb="6">
      <t>カイゼンゴ</t>
    </rPh>
    <rPh sb="7" eb="9">
      <t>チンギン</t>
    </rPh>
    <rPh sb="10" eb="11">
      <t>モット</t>
    </rPh>
    <rPh sb="12" eb="14">
      <t>コウガク</t>
    </rPh>
    <rPh sb="18" eb="19">
      <t>モノ</t>
    </rPh>
    <rPh sb="20" eb="22">
      <t>チンギン</t>
    </rPh>
    <rPh sb="23" eb="25">
      <t>ネンガク</t>
    </rPh>
    <phoneticPr fontId="2"/>
  </si>
  <si>
    <t>処遇改善加算</t>
    <phoneticPr fontId="2"/>
  </si>
  <si>
    <t>特定加算</t>
    <phoneticPr fontId="2"/>
  </si>
  <si>
    <t>ベースアップ等加算</t>
    <rPh sb="6" eb="7">
      <t>トウ</t>
    </rPh>
    <rPh sb="7" eb="9">
      <t>カサン</t>
    </rPh>
    <phoneticPr fontId="2"/>
  </si>
  <si>
    <t>令和</t>
    <phoneticPr fontId="2"/>
  </si>
  <si>
    <t>(a)本年度の賃金の総額</t>
    <phoneticPr fontId="2"/>
  </si>
  <si>
    <t>年度の加算の総額</t>
    <rPh sb="0" eb="2">
      <t>ネンド</t>
    </rPh>
    <rPh sb="3" eb="5">
      <t>カサン</t>
    </rPh>
    <rPh sb="6" eb="8">
      <t>ソウガク</t>
    </rPh>
    <phoneticPr fontId="2"/>
  </si>
  <si>
    <r>
      <t>介護職員処遇改善加算</t>
    </r>
    <r>
      <rPr>
        <sz val="6"/>
        <color theme="1"/>
        <rFont val="ＭＳ Ｐ明朝"/>
        <family val="1"/>
        <charset val="128"/>
      </rPr>
      <t>（処遇改善加算）</t>
    </r>
    <rPh sb="0" eb="10">
      <t>カイゴショクインショグウカイゼンカサン</t>
    </rPh>
    <rPh sb="11" eb="13">
      <t>ショグウ</t>
    </rPh>
    <rPh sb="13" eb="15">
      <t>カイゼン</t>
    </rPh>
    <rPh sb="15" eb="17">
      <t>カサン</t>
    </rPh>
    <phoneticPr fontId="2"/>
  </si>
  <si>
    <r>
      <t>介護職員等ベースアップ等支援加算</t>
    </r>
    <r>
      <rPr>
        <sz val="6"/>
        <color theme="1"/>
        <rFont val="ＭＳ Ｐ明朝"/>
        <family val="1"/>
        <charset val="128"/>
      </rPr>
      <t>（ベースアップ等加算）</t>
    </r>
    <rPh sb="0" eb="2">
      <t>カイゴ</t>
    </rPh>
    <rPh sb="2" eb="4">
      <t>ショクイン</t>
    </rPh>
    <rPh sb="4" eb="5">
      <t>トウ</t>
    </rPh>
    <rPh sb="11" eb="12">
      <t>トウ</t>
    </rPh>
    <rPh sb="12" eb="14">
      <t>シエン</t>
    </rPh>
    <rPh sb="14" eb="16">
      <t>カサン</t>
    </rPh>
    <rPh sb="23" eb="24">
      <t>トウ</t>
    </rPh>
    <rPh sb="24" eb="26">
      <t>カサン</t>
    </rPh>
    <phoneticPr fontId="2"/>
  </si>
  <si>
    <r>
      <t xml:space="preserve">賃金改善所要額(ⅰ-ⅱ）
</t>
    </r>
    <r>
      <rPr>
        <b/>
        <sz val="9"/>
        <rFont val="ＭＳ Ｐ明朝"/>
        <family val="1"/>
        <charset val="128"/>
      </rPr>
      <t>(右欄の額は①欄の額以上であること)</t>
    </r>
    <rPh sb="4" eb="7">
      <t>ショヨウガク</t>
    </rPh>
    <phoneticPr fontId="2"/>
  </si>
  <si>
    <t>ⅰ）それぞれの加算の算定により賃金改善を行った賃金の総額</t>
    <phoneticPr fontId="2"/>
  </si>
  <si>
    <t>(b)処遇改善加算の総額</t>
    <phoneticPr fontId="2"/>
  </si>
  <si>
    <t>％</t>
    <phoneticPr fontId="2"/>
  </si>
  <si>
    <t>（一月あたり</t>
    <rPh sb="1" eb="2">
      <t>ヒト</t>
    </rPh>
    <rPh sb="2" eb="3">
      <t>ツキ</t>
    </rPh>
    <phoneticPr fontId="2"/>
  </si>
  <si>
    <t>円）</t>
    <rPh sb="0" eb="1">
      <t>エン</t>
    </rPh>
    <phoneticPr fontId="2"/>
  </si>
  <si>
    <t>⑤</t>
    <phoneticPr fontId="2"/>
  </si>
  <si>
    <t>要件Ⅳ</t>
    <rPh sb="0" eb="2">
      <t>ヨウケン</t>
    </rPh>
    <phoneticPr fontId="2"/>
  </si>
  <si>
    <t>介護職員処遇改善加算・介護職員等特定処遇改善加算・介護職員等ベースアップ等支援加算</t>
    <rPh sb="6" eb="8">
      <t>カイゼン</t>
    </rPh>
    <rPh sb="8" eb="10">
      <t>カサン</t>
    </rPh>
    <rPh sb="22" eb="24">
      <t>カサン</t>
    </rPh>
    <rPh sb="25" eb="30">
      <t>カイゴショクイントウ</t>
    </rPh>
    <rPh sb="36" eb="41">
      <t>トウシエンカサン</t>
    </rPh>
    <phoneticPr fontId="2"/>
  </si>
  <si>
    <t>実績報告書（令和</t>
    <rPh sb="0" eb="2">
      <t>ジッセキ</t>
    </rPh>
    <rPh sb="2" eb="5">
      <t>ホウコクショ</t>
    </rPh>
    <rPh sb="6" eb="8">
      <t>レイワ</t>
    </rPh>
    <phoneticPr fontId="2"/>
  </si>
  <si>
    <t>⑥</t>
    <phoneticPr fontId="2"/>
  </si>
  <si>
    <t>ⅱ）前年度の賃金の総額
　　【基準額１・基準額２・基準額３】</t>
    <rPh sb="25" eb="28">
      <t>キジュンガク</t>
    </rPh>
    <phoneticPr fontId="2"/>
  </si>
  <si>
    <t>前年度の平均賃金額(月額)【基準額４】　</t>
    <rPh sb="0" eb="3">
      <t>ゼンネンド</t>
    </rPh>
    <rPh sb="4" eb="6">
      <t>ヘイキン</t>
    </rPh>
    <rPh sb="6" eb="8">
      <t>チンギン</t>
    </rPh>
    <rPh sb="8" eb="9">
      <t>ガク</t>
    </rPh>
    <rPh sb="10" eb="12">
      <t>ゲツガク</t>
    </rPh>
    <rPh sb="14" eb="17">
      <t>キジュンガク</t>
    </rPh>
    <phoneticPr fontId="2"/>
  </si>
  <si>
    <t>【記入上の注意】</t>
    <rPh sb="1" eb="3">
      <t>キニュウ</t>
    </rPh>
    <rPh sb="3" eb="4">
      <t>ジョウ</t>
    </rPh>
    <rPh sb="5" eb="7">
      <t>チュウイ</t>
    </rPh>
    <phoneticPr fontId="2"/>
  </si>
  <si>
    <t>・</t>
    <phoneticPr fontId="2"/>
  </si>
  <si>
    <t>・</t>
    <phoneticPr fontId="2"/>
  </si>
  <si>
    <t>介護職員処遇改善実績報告書・介護職員等特定処遇改善実績報告書（施設・事業所別個表）　</t>
    <rPh sb="31" eb="33">
      <t>シセツ</t>
    </rPh>
    <rPh sb="34" eb="37">
      <t>ジギョウショ</t>
    </rPh>
    <rPh sb="37" eb="38">
      <t>ベツ</t>
    </rPh>
    <rPh sb="38" eb="40">
      <t>コヒョウ</t>
    </rPh>
    <phoneticPr fontId="2"/>
  </si>
  <si>
    <t>別紙様式３－３</t>
    <rPh sb="0" eb="2">
      <t>ベッシ</t>
    </rPh>
    <rPh sb="2" eb="4">
      <t>ヨウシキ</t>
    </rPh>
    <phoneticPr fontId="2"/>
  </si>
  <si>
    <t>処遇改善支援補助金とベースアップ等加算</t>
    <rPh sb="0" eb="9">
      <t>ショグウカイゼンシエンホジョキン</t>
    </rPh>
    <rPh sb="16" eb="19">
      <t>トウカサン</t>
    </rPh>
    <phoneticPr fontId="2"/>
  </si>
  <si>
    <t>本年度の処遇改善支援補助金とベースアップ等加算の総額［円］</t>
    <rPh sb="0" eb="3">
      <t>ホンネンド</t>
    </rPh>
    <rPh sb="4" eb="13">
      <t>ショグウカイゼンシエンホジョキン</t>
    </rPh>
    <rPh sb="20" eb="21">
      <t>トウ</t>
    </rPh>
    <rPh sb="21" eb="23">
      <t>カサン</t>
    </rPh>
    <rPh sb="24" eb="26">
      <t>ソウガク</t>
    </rPh>
    <rPh sb="27" eb="28">
      <t>エン</t>
    </rPh>
    <phoneticPr fontId="2"/>
  </si>
  <si>
    <t>処遇改善支援補助金とベースアップ等加算</t>
    <phoneticPr fontId="2"/>
  </si>
  <si>
    <t>加算の総額［円］</t>
    <rPh sb="0" eb="2">
      <t>カサン</t>
    </rPh>
    <phoneticPr fontId="2"/>
  </si>
  <si>
    <t>［円］</t>
    <rPh sb="1" eb="2">
      <t>エン</t>
    </rPh>
    <phoneticPr fontId="2"/>
  </si>
  <si>
    <t>処遇改善加算・特定加算・ベースアップ等加算に関して、虚偽や不正があった場合には、支払われた介護給付費の返還や介護事業者の指定取消となる場合があるので留意すること。</t>
    <rPh sb="7" eb="9">
      <t>トクテイ</t>
    </rPh>
    <rPh sb="9" eb="11">
      <t>カサン</t>
    </rPh>
    <rPh sb="18" eb="19">
      <t>トウ</t>
    </rPh>
    <rPh sb="19" eb="21">
      <t>カサン</t>
    </rPh>
    <rPh sb="26" eb="28">
      <t>キョギ</t>
    </rPh>
    <rPh sb="29" eb="31">
      <t>フセイ</t>
    </rPh>
    <phoneticPr fontId="2"/>
  </si>
  <si>
    <t>(1)(2)(3)には、それぞれの加算による賃金改善に伴う法定福利費等の事業主負担の増加分を含めることができる。</t>
    <phoneticPr fontId="2"/>
  </si>
  <si>
    <t>平均賃金改善額＜特定加算＞</t>
    <rPh sb="0" eb="2">
      <t>ヘイキン</t>
    </rPh>
    <rPh sb="2" eb="4">
      <t>チンギン</t>
    </rPh>
    <rPh sb="4" eb="6">
      <t>カイゼン</t>
    </rPh>
    <rPh sb="6" eb="7">
      <t>ガク</t>
    </rPh>
    <rPh sb="8" eb="10">
      <t>トクテイ</t>
    </rPh>
    <rPh sb="10" eb="12">
      <t>カサン</t>
    </rPh>
    <phoneticPr fontId="2"/>
  </si>
  <si>
    <t>月額平均８万円又は改善後の賃金が年額440万円となった者＜特定加算＞</t>
    <rPh sb="0" eb="2">
      <t>ゲツガク</t>
    </rPh>
    <rPh sb="2" eb="4">
      <t>ヘイキン</t>
    </rPh>
    <rPh sb="5" eb="7">
      <t>マンエン</t>
    </rPh>
    <rPh sb="7" eb="8">
      <t>マタ</t>
    </rPh>
    <rPh sb="9" eb="12">
      <t>カイゼンゴ</t>
    </rPh>
    <rPh sb="13" eb="15">
      <t>チンギン</t>
    </rPh>
    <rPh sb="16" eb="18">
      <t>ネンガク</t>
    </rPh>
    <rPh sb="21" eb="23">
      <t>マンエン</t>
    </rPh>
    <rPh sb="27" eb="28">
      <t>モノ</t>
    </rPh>
    <rPh sb="31" eb="33">
      <t>カサン</t>
    </rPh>
    <phoneticPr fontId="2"/>
  </si>
  <si>
    <t>(d)処遇改善支援補助金及びベースアップ等加算の総額</t>
    <phoneticPr fontId="2"/>
  </si>
  <si>
    <t>３　加算対象事業所に関する情報</t>
    <rPh sb="2" eb="4">
      <t>カサン</t>
    </rPh>
    <rPh sb="4" eb="6">
      <t>タイショウ</t>
    </rPh>
    <rPh sb="6" eb="8">
      <t>ジギョウ</t>
    </rPh>
    <rPh sb="8" eb="9">
      <t>ショ</t>
    </rPh>
    <rPh sb="10" eb="11">
      <t>カン</t>
    </rPh>
    <rPh sb="13" eb="15">
      <t>ジョウホウ</t>
    </rPh>
    <phoneticPr fontId="2"/>
  </si>
  <si>
    <t>処遇改善加算・特定加算・ベースアップ等加算の届出に係る提出先（指定権者）の名称を入力してください。</t>
    <rPh sb="0" eb="2">
      <t>ショグウ</t>
    </rPh>
    <rPh sb="2" eb="4">
      <t>カイゼン</t>
    </rPh>
    <rPh sb="4" eb="6">
      <t>カサン</t>
    </rPh>
    <rPh sb="7" eb="9">
      <t>トクテイ</t>
    </rPh>
    <rPh sb="9" eb="11">
      <t>カサン</t>
    </rPh>
    <rPh sb="18" eb="19">
      <t>トウ</t>
    </rPh>
    <rPh sb="19" eb="21">
      <t>カサン</t>
    </rPh>
    <rPh sb="22" eb="24">
      <t>トドケデ</t>
    </rPh>
    <rPh sb="25" eb="26">
      <t>カカ</t>
    </rPh>
    <rPh sb="27" eb="29">
      <t>テイシュツ</t>
    </rPh>
    <rPh sb="29" eb="30">
      <t>サキ</t>
    </rPh>
    <rPh sb="31" eb="33">
      <t>シテイ</t>
    </rPh>
    <rPh sb="33" eb="34">
      <t>ケン</t>
    </rPh>
    <rPh sb="34" eb="35">
      <t>ジャ</t>
    </rPh>
    <rPh sb="37" eb="39">
      <t>メイショウ</t>
    </rPh>
    <rPh sb="40" eb="42">
      <t>ニュウリョク</t>
    </rPh>
    <phoneticPr fontId="2"/>
  </si>
  <si>
    <r>
      <t>令和４年度以降</t>
    </r>
    <r>
      <rPr>
        <sz val="14"/>
        <color theme="1"/>
        <rFont val="ＭＳ Ｐゴシック"/>
        <family val="2"/>
        <charset val="128"/>
        <scheme val="minor"/>
      </rPr>
      <t>の処遇改善加算等に係る実績報告書の作成方法をご説明しています</t>
    </r>
    <rPh sb="0" eb="2">
      <t>レイワ</t>
    </rPh>
    <rPh sb="3" eb="4">
      <t>ネン</t>
    </rPh>
    <rPh sb="4" eb="5">
      <t>ド</t>
    </rPh>
    <rPh sb="5" eb="7">
      <t>イコウ</t>
    </rPh>
    <rPh sb="8" eb="14">
      <t>ｓ</t>
    </rPh>
    <rPh sb="14" eb="15">
      <t>トウ</t>
    </rPh>
    <rPh sb="16" eb="17">
      <t>カカ</t>
    </rPh>
    <rPh sb="24" eb="26">
      <t>サクセイ</t>
    </rPh>
    <rPh sb="26" eb="28">
      <t>ホウホウ</t>
    </rPh>
    <rPh sb="30" eb="32">
      <t>セツメイ</t>
    </rPh>
    <phoneticPr fontId="10"/>
  </si>
  <si>
    <t>・</t>
    <phoneticPr fontId="2"/>
  </si>
  <si>
    <t>職場環境等要件に基づいて実施した取組について＜処遇改善加算・特定加算＞</t>
    <rPh sb="23" eb="25">
      <t>ショグウ</t>
    </rPh>
    <rPh sb="25" eb="27">
      <t>カイゼン</t>
    </rPh>
    <rPh sb="27" eb="29">
      <t>カサン</t>
    </rPh>
    <rPh sb="30" eb="32">
      <t>トクテイ</t>
    </rPh>
    <rPh sb="32" eb="34">
      <t>カサン</t>
    </rPh>
    <phoneticPr fontId="2"/>
  </si>
  <si>
    <t>実績報告書（処遇改善加算・特定加算・ベースアップ等加算）作成用　基本情報入力シート</t>
    <rPh sb="0" eb="2">
      <t>ジッセキ</t>
    </rPh>
    <rPh sb="2" eb="5">
      <t>ホウコクショ</t>
    </rPh>
    <rPh sb="10" eb="12">
      <t>カサン</t>
    </rPh>
    <rPh sb="15" eb="17">
      <t>カサン</t>
    </rPh>
    <rPh sb="24" eb="25">
      <t>トウ</t>
    </rPh>
    <rPh sb="25" eb="27">
      <t>カサン</t>
    </rPh>
    <rPh sb="28" eb="31">
      <t>サクセイヨウ</t>
    </rPh>
    <rPh sb="32" eb="34">
      <t>キホン</t>
    </rPh>
    <rPh sb="34" eb="36">
      <t>ジョウホウ</t>
    </rPh>
    <rPh sb="36" eb="38">
      <t>ニュウリョク</t>
    </rPh>
    <phoneticPr fontId="2"/>
  </si>
  <si>
    <t>実績報告書　作成にあたっての入力シート等の説明</t>
    <rPh sb="0" eb="2">
      <t>ジッセキ</t>
    </rPh>
    <rPh sb="2" eb="5">
      <t>ホウコクショ</t>
    </rPh>
    <rPh sb="6" eb="8">
      <t>サクセイ</t>
    </rPh>
    <rPh sb="14" eb="16">
      <t>ニュウリョク</t>
    </rPh>
    <rPh sb="19" eb="20">
      <t>トウ</t>
    </rPh>
    <rPh sb="21" eb="23">
      <t>セツメイ</t>
    </rPh>
    <phoneticPr fontId="10"/>
  </si>
  <si>
    <t>別紙様式3-3</t>
    <rPh sb="0" eb="2">
      <t>ベッシ</t>
    </rPh>
    <phoneticPr fontId="10"/>
  </si>
  <si>
    <t>●令和４年度からの主な変更点は下記のとおりです。</t>
    <phoneticPr fontId="2"/>
  </si>
  <si>
    <t>【記入上の注意】</t>
  </si>
  <si>
    <t>(c)特定加算の総額</t>
    <phoneticPr fontId="2"/>
  </si>
  <si>
    <t>その他の職種
(C)</t>
    <rPh sb="2" eb="3">
      <t>タ</t>
    </rPh>
    <rPh sb="4" eb="6">
      <t>ショクシュ</t>
    </rPh>
    <phoneticPr fontId="2"/>
  </si>
  <si>
    <t>経験・技能のある介護職員
(A)</t>
    <rPh sb="0" eb="2">
      <t>ケイケン</t>
    </rPh>
    <phoneticPr fontId="2"/>
  </si>
  <si>
    <t>他の介護職員
(B)</t>
    <rPh sb="0" eb="1">
      <t>タ</t>
    </rPh>
    <rPh sb="2" eb="4">
      <t>カイゴ</t>
    </rPh>
    <rPh sb="4" eb="6">
      <t>ショクイン</t>
    </rPh>
    <phoneticPr fontId="2"/>
  </si>
  <si>
    <t>算定する
加算区分</t>
    <phoneticPr fontId="2"/>
  </si>
  <si>
    <t>算定する
加算区分</t>
    <rPh sb="5" eb="7">
      <t>カサン</t>
    </rPh>
    <phoneticPr fontId="2"/>
  </si>
  <si>
    <t>・計画書の別紙様式２－４で届け出た事業所について、事業所毎の加算総額や賃金総額、ベースアップ等による賃金改善額等を入力します。</t>
    <rPh sb="1" eb="4">
      <t>ケイカクショ</t>
    </rPh>
    <rPh sb="5" eb="7">
      <t>ベッシ</t>
    </rPh>
    <rPh sb="7" eb="9">
      <t>ヨウシキ</t>
    </rPh>
    <rPh sb="13" eb="14">
      <t>トド</t>
    </rPh>
    <rPh sb="15" eb="16">
      <t>デ</t>
    </rPh>
    <rPh sb="17" eb="20">
      <t>ジギョウショ</t>
    </rPh>
    <phoneticPr fontId="10"/>
  </si>
  <si>
    <t>(n-1)
⑤ⅰ）介護職員の賃金改善額［円］</t>
    <phoneticPr fontId="2"/>
  </si>
  <si>
    <t>(n-2)
左記のうち、ベースアップ等による賃金改善額［円］</t>
    <phoneticPr fontId="2"/>
  </si>
  <si>
    <t>(o-2)
左記のうち、ベースアップ等による賃金改善額［円］</t>
    <phoneticPr fontId="2"/>
  </si>
  <si>
    <t>ベースアップ加算の賃金改善実施期間における加算の総額［円］
(q)</t>
    <rPh sb="6" eb="8">
      <t>カサン</t>
    </rPh>
    <rPh sb="9" eb="11">
      <t>チンギン</t>
    </rPh>
    <rPh sb="11" eb="13">
      <t>カイゼン</t>
    </rPh>
    <rPh sb="13" eb="15">
      <t>ジッシ</t>
    </rPh>
    <rPh sb="15" eb="17">
      <t>キカン</t>
    </rPh>
    <rPh sb="21" eb="23">
      <t>カサン</t>
    </rPh>
    <rPh sb="24" eb="26">
      <t>ソウガク</t>
    </rPh>
    <rPh sb="27" eb="28">
      <t>エン</t>
    </rPh>
    <phoneticPr fontId="2"/>
  </si>
  <si>
    <t>ベースアップ加算の賃金改善実施期間における加算の総額［円］
(r)</t>
    <rPh sb="21" eb="23">
      <t>カサン</t>
    </rPh>
    <rPh sb="24" eb="26">
      <t>ソウガク</t>
    </rPh>
    <rPh sb="27" eb="28">
      <t>エン</t>
    </rPh>
    <phoneticPr fontId="2"/>
  </si>
  <si>
    <t>月</t>
    <phoneticPr fontId="2"/>
  </si>
  <si>
    <t>～</t>
    <phoneticPr fontId="2"/>
  </si>
  <si>
    <t>賃金改善実施期間</t>
    <phoneticPr fontId="2"/>
  </si>
  <si>
    <t>年</t>
    <phoneticPr fontId="2"/>
  </si>
  <si>
    <t>(</t>
    <phoneticPr fontId="2"/>
  </si>
  <si>
    <t>か月</t>
    <rPh sb="1" eb="2">
      <t>ゲツ</t>
    </rPh>
    <phoneticPr fontId="2"/>
  </si>
  <si>
    <t>)</t>
    <phoneticPr fontId="2"/>
  </si>
  <si>
    <t>(6)には、別紙3-2から、特定加算の総額のうち、経験・技能のある介護職員(A)及び他の介護職員(B)に配分された額が転記される。
(7）には、別紙3-2から、本年度の特定加算の総額が転記される。（その他の職種(C)に配分された額も含む。）</t>
    <rPh sb="6" eb="8">
      <t>ベッシ</t>
    </rPh>
    <rPh sb="25" eb="27">
      <t>ケイケン</t>
    </rPh>
    <rPh sb="28" eb="30">
      <t>ギノウ</t>
    </rPh>
    <rPh sb="33" eb="35">
      <t>カイゴ</t>
    </rPh>
    <rPh sb="35" eb="37">
      <t>ショクイン</t>
    </rPh>
    <rPh sb="40" eb="41">
      <t>オヨ</t>
    </rPh>
    <rPh sb="42" eb="43">
      <t>ホカ</t>
    </rPh>
    <rPh sb="52" eb="54">
      <t>ハイブン</t>
    </rPh>
    <rPh sb="59" eb="61">
      <t>テンキ</t>
    </rPh>
    <rPh sb="84" eb="86">
      <t>トクテイ</t>
    </rPh>
    <rPh sb="92" eb="94">
      <t>テンキ</t>
    </rPh>
    <rPh sb="109" eb="111">
      <t>ハイブン</t>
    </rPh>
    <rPh sb="114" eb="115">
      <t>ガク</t>
    </rPh>
    <rPh sb="116" eb="117">
      <t>フク</t>
    </rPh>
    <phoneticPr fontId="2"/>
  </si>
  <si>
    <r>
      <t>　【本報告書で報告する加算】　</t>
    </r>
    <r>
      <rPr>
        <sz val="8"/>
        <color theme="1"/>
        <rFont val="ＭＳ Ｐ明朝"/>
        <family val="1"/>
        <charset val="128"/>
      </rPr>
      <t>※取得した加算について「○」、取得しない加算について「×」を選択すること。</t>
    </r>
    <rPh sb="2" eb="3">
      <t>ホン</t>
    </rPh>
    <rPh sb="3" eb="6">
      <t>ホウコクショ</t>
    </rPh>
    <rPh sb="7" eb="9">
      <t>ホウコク</t>
    </rPh>
    <rPh sb="11" eb="13">
      <t>カサン</t>
    </rPh>
    <phoneticPr fontId="2"/>
  </si>
  <si>
    <t>要件Ⅰ↓</t>
    <rPh sb="0" eb="2">
      <t>ヨウケン</t>
    </rPh>
    <phoneticPr fontId="2"/>
  </si>
  <si>
    <t>要件Ⅱ↓</t>
    <rPh sb="0" eb="2">
      <t>ヨウケン</t>
    </rPh>
    <phoneticPr fontId="2"/>
  </si>
  <si>
    <t>要件Ⅲ↓</t>
    <rPh sb="0" eb="2">
      <t>ヨウケン</t>
    </rPh>
    <phoneticPr fontId="2"/>
  </si>
  <si>
    <t>要件Ⅴ</t>
    <rPh sb="0" eb="2">
      <t>ヨウケン</t>
    </rPh>
    <phoneticPr fontId="2"/>
  </si>
  <si>
    <t>要件Ⅵ</t>
    <rPh sb="0" eb="2">
      <t>ヨウケン</t>
    </rPh>
    <phoneticPr fontId="2"/>
  </si>
  <si>
    <t>！この欄が○でない場合、ベースアップ等による賃金改善額が要件を満たしていません。</t>
    <rPh sb="18" eb="19">
      <t>トウ</t>
    </rPh>
    <phoneticPr fontId="2"/>
  </si>
  <si>
    <t>・ベースアップ等加算を創設し、当該加算による賃金改善の合計額の３分の２以上は、基本給又は決まって毎月支払われる手当の引上げに充てることを求めることとしました。</t>
    <rPh sb="7" eb="10">
      <t>トウカサン</t>
    </rPh>
    <rPh sb="11" eb="13">
      <t>ソウセツ</t>
    </rPh>
    <rPh sb="15" eb="17">
      <t>トウガイ</t>
    </rPh>
    <phoneticPr fontId="2"/>
  </si>
  <si>
    <r>
      <t>・特定加算の平均賃金改善額の配分ルールにおける「経験・技能のある介護職員」は「他の介護職員」の</t>
    </r>
    <r>
      <rPr>
        <b/>
        <sz val="14"/>
        <color theme="1"/>
        <rFont val="ＭＳ Ｐゴシック"/>
        <family val="3"/>
        <charset val="128"/>
      </rPr>
      <t>「２倍以上であること」</t>
    </r>
    <r>
      <rPr>
        <sz val="14"/>
        <color theme="1"/>
        <rFont val="ＭＳ Ｐゴシック"/>
        <family val="3"/>
        <charset val="128"/>
      </rPr>
      <t>について、「経験・技能のある介護職員」は「他の介護職員」</t>
    </r>
    <r>
      <rPr>
        <b/>
        <sz val="14"/>
        <color theme="1"/>
        <rFont val="ＭＳ Ｐゴシック"/>
        <family val="3"/>
        <charset val="128"/>
      </rPr>
      <t>「と比較し高いこと」</t>
    </r>
    <r>
      <rPr>
        <sz val="14"/>
        <color theme="1"/>
        <rFont val="ＭＳ Ｐゴシック"/>
        <family val="3"/>
        <charset val="128"/>
      </rPr>
      <t>を求めることとしました。</t>
    </r>
    <rPh sb="1" eb="3">
      <t>トクテイ</t>
    </rPh>
    <rPh sb="3" eb="5">
      <t>カサン</t>
    </rPh>
    <phoneticPr fontId="2"/>
  </si>
  <si>
    <t>ベースアップ等加算の賃金改善実施期間における賃金の総額（別紙様式3-1②(3)に転記）</t>
    <rPh sb="6" eb="7">
      <t>トウ</t>
    </rPh>
    <rPh sb="7" eb="9">
      <t>カサン</t>
    </rPh>
    <rPh sb="10" eb="12">
      <t>チンギン</t>
    </rPh>
    <rPh sb="12" eb="14">
      <t>カイゼン</t>
    </rPh>
    <rPh sb="14" eb="16">
      <t>ジッシ</t>
    </rPh>
    <rPh sb="16" eb="18">
      <t>キカン</t>
    </rPh>
    <rPh sb="22" eb="24">
      <t>チンギン</t>
    </rPh>
    <rPh sb="25" eb="27">
      <t>ソウガク</t>
    </rPh>
    <rPh sb="28" eb="30">
      <t>ベッシ</t>
    </rPh>
    <rPh sb="30" eb="32">
      <t>ヨウシキ</t>
    </rPh>
    <rPh sb="40" eb="42">
      <t>テンキ</t>
    </rPh>
    <phoneticPr fontId="2"/>
  </si>
  <si>
    <t>ベースアップ等加算の賃金改善実施期間における処遇改善加算の総額（別紙様式3-1②(5)に転記）</t>
    <rPh sb="6" eb="7">
      <t>トウ</t>
    </rPh>
    <rPh sb="7" eb="9">
      <t>カサン</t>
    </rPh>
    <rPh sb="10" eb="12">
      <t>チンギン</t>
    </rPh>
    <rPh sb="12" eb="14">
      <t>カイゼン</t>
    </rPh>
    <rPh sb="14" eb="16">
      <t>ジッシ</t>
    </rPh>
    <rPh sb="16" eb="18">
      <t>キカン</t>
    </rPh>
    <rPh sb="22" eb="24">
      <t>ショグウ</t>
    </rPh>
    <rPh sb="24" eb="26">
      <t>カイゼン</t>
    </rPh>
    <rPh sb="26" eb="28">
      <t>カサン</t>
    </rPh>
    <rPh sb="29" eb="31">
      <t>ソウガク</t>
    </rPh>
    <rPh sb="44" eb="46">
      <t>テンキ</t>
    </rPh>
    <phoneticPr fontId="2"/>
  </si>
  <si>
    <t>ベースアップ等加算の賃金改善実施期間における特定加算の総額（別紙様式3-1②(7)に転記）</t>
    <rPh sb="6" eb="7">
      <t>トウ</t>
    </rPh>
    <rPh sb="7" eb="9">
      <t>カサン</t>
    </rPh>
    <rPh sb="10" eb="12">
      <t>チンギン</t>
    </rPh>
    <rPh sb="12" eb="14">
      <t>カイゼン</t>
    </rPh>
    <rPh sb="14" eb="16">
      <t>ジッシ</t>
    </rPh>
    <rPh sb="16" eb="18">
      <t>キカン</t>
    </rPh>
    <rPh sb="22" eb="24">
      <t>トクテイ</t>
    </rPh>
    <rPh sb="24" eb="26">
      <t>カサン</t>
    </rPh>
    <rPh sb="27" eb="29">
      <t>ソウガク</t>
    </rPh>
    <rPh sb="42" eb="44">
      <t>テンキ</t>
    </rPh>
    <phoneticPr fontId="2"/>
  </si>
  <si>
    <t>ベースアップ等加算の総額(別紙様式3-1①に転記)</t>
    <rPh sb="6" eb="7">
      <t>トウ</t>
    </rPh>
    <rPh sb="7" eb="9">
      <t>カサン</t>
    </rPh>
    <rPh sb="10" eb="12">
      <t>ソウガク</t>
    </rPh>
    <rPh sb="22" eb="24">
      <t>テンキ</t>
    </rPh>
    <phoneticPr fontId="2"/>
  </si>
  <si>
    <r>
      <t>※</t>
    </r>
    <r>
      <rPr>
        <b/>
        <u/>
        <sz val="8"/>
        <color theme="1"/>
        <rFont val="ＭＳ Ｐ明朝"/>
        <family val="1"/>
        <charset val="128"/>
      </rPr>
      <t>「×」をつけた加算に係る記入欄（グレーになるセル）は、記入不要</t>
    </r>
    <r>
      <rPr>
        <sz val="8"/>
        <color theme="1"/>
        <rFont val="ＭＳ Ｐ明朝"/>
        <family val="1"/>
        <charset val="128"/>
      </rPr>
      <t>。</t>
    </r>
    <rPh sb="8" eb="10">
      <t>カサン</t>
    </rPh>
    <rPh sb="11" eb="12">
      <t>カカ</t>
    </rPh>
    <rPh sb="13" eb="16">
      <t>キニュウラン</t>
    </rPh>
    <rPh sb="28" eb="30">
      <t>キニュウ</t>
    </rPh>
    <rPh sb="30" eb="32">
      <t>フヨウ</t>
    </rPh>
    <phoneticPr fontId="2"/>
  </si>
  <si>
    <t>②ⅱ）「前年度の賃金の総額」【基準額１】【基準額２】【基準額３】には、計画書の２（１）②ⅱ）の額を記載することとしているが、職員構成が変わった等の事由により修正することが可能である。</t>
    <rPh sb="27" eb="30">
      <t>キジュンガク</t>
    </rPh>
    <phoneticPr fontId="2"/>
  </si>
  <si>
    <t>「前年度の平均賃金額（月額）」【基準額４】には、計画書２（3）⑦ⅳ）の額を記載することとしているが、職員構成が変わった等の事由により修正することが可能である。</t>
    <rPh sb="1" eb="4">
      <t>ゼンネンド</t>
    </rPh>
    <rPh sb="5" eb="7">
      <t>ヘイキン</t>
    </rPh>
    <rPh sb="7" eb="10">
      <t>チンギンガク</t>
    </rPh>
    <rPh sb="11" eb="13">
      <t>ゲツガク</t>
    </rPh>
    <rPh sb="16" eb="19">
      <t>キジュンガク</t>
    </rPh>
    <phoneticPr fontId="2"/>
  </si>
  <si>
    <t>※上記に加えて、今年度に提出した計画書の記載内容から変更がない場合は「変更なし」にもチェック（✔）すること。</t>
    <rPh sb="1" eb="3">
      <t>ジョウキ</t>
    </rPh>
    <rPh sb="4" eb="5">
      <t>クワ</t>
    </rPh>
    <phoneticPr fontId="2"/>
  </si>
  <si>
    <t>介護職員等ベースアップ等支援実績報告書（施設・事業所別個表）　</t>
    <rPh sb="4" eb="5">
      <t>トウ</t>
    </rPh>
    <rPh sb="11" eb="12">
      <t>ナド</t>
    </rPh>
    <rPh sb="12" eb="14">
      <t>シエン</t>
    </rPh>
    <rPh sb="14" eb="16">
      <t>ジッセキ</t>
    </rPh>
    <rPh sb="20" eb="22">
      <t>シセツ</t>
    </rPh>
    <rPh sb="23" eb="26">
      <t>ジギョウショ</t>
    </rPh>
    <rPh sb="26" eb="27">
      <t>ベツ</t>
    </rPh>
    <rPh sb="27" eb="29">
      <t>コヒョウ</t>
    </rPh>
    <phoneticPr fontId="2"/>
  </si>
  <si>
    <t>ベースアップ等による賃金改善額等＜ベースアップ等加算＞</t>
    <rPh sb="15" eb="16">
      <t>トウ</t>
    </rPh>
    <rPh sb="23" eb="24">
      <t>トウ</t>
    </rPh>
    <rPh sb="24" eb="26">
      <t>カサン</t>
    </rPh>
    <phoneticPr fontId="2"/>
  </si>
  <si>
    <t>⑦その他（やむを得ず配分比率を満たすことができなくなった場合等については、下記の欄に記載すること。）</t>
    <rPh sb="3" eb="4">
      <t>タ</t>
    </rPh>
    <rPh sb="8" eb="9">
      <t>エ</t>
    </rPh>
    <rPh sb="10" eb="12">
      <t>ハイブン</t>
    </rPh>
    <rPh sb="12" eb="14">
      <t>ヒリツ</t>
    </rPh>
    <rPh sb="15" eb="16">
      <t>ミ</t>
    </rPh>
    <rPh sb="28" eb="30">
      <t>バアイ</t>
    </rPh>
    <rPh sb="30" eb="31">
      <t>トウ</t>
    </rPh>
    <rPh sb="37" eb="39">
      <t>カキ</t>
    </rPh>
    <rPh sb="40" eb="41">
      <t>ラン</t>
    </rPh>
    <rPh sb="42" eb="44">
      <t>キサイ</t>
    </rPh>
    <phoneticPr fontId="2"/>
  </si>
  <si>
    <t>ⅰ）介護職員の賃金改善額(n-1)</t>
    <rPh sb="7" eb="9">
      <t>チンギン</t>
    </rPh>
    <rPh sb="9" eb="11">
      <t>カイゼン</t>
    </rPh>
    <rPh sb="11" eb="12">
      <t>ガク</t>
    </rPh>
    <phoneticPr fontId="2"/>
  </si>
  <si>
    <t>（うち、ベースアップ等による賃金改善額）(n-2)</t>
    <rPh sb="10" eb="11">
      <t>トウ</t>
    </rPh>
    <rPh sb="14" eb="16">
      <t>チンギン</t>
    </rPh>
    <rPh sb="16" eb="18">
      <t>カイゼン</t>
    </rPh>
    <rPh sb="18" eb="19">
      <t>ガク</t>
    </rPh>
    <phoneticPr fontId="2"/>
  </si>
  <si>
    <t>ⅱ）その他の職員の賃金改善額(o-1)</t>
    <rPh sb="4" eb="5">
      <t>タ</t>
    </rPh>
    <rPh sb="6" eb="8">
      <t>ショクイン</t>
    </rPh>
    <rPh sb="9" eb="11">
      <t>チンギン</t>
    </rPh>
    <rPh sb="11" eb="13">
      <t>カイゼン</t>
    </rPh>
    <rPh sb="13" eb="14">
      <t>ガク</t>
    </rPh>
    <phoneticPr fontId="2"/>
  </si>
  <si>
    <t>（うち、ベースアップ等による賃金改善額）(o-2)</t>
    <phoneticPr fontId="2"/>
  </si>
  <si>
    <t>（n-1）と（o-1）の合計額は、ベースアップ等加算による「賃金改善所要額」（「②賃金改善所要額」の最右欄）と一致すること。</t>
    <rPh sb="12" eb="15">
      <t>ゴウケイガク</t>
    </rPh>
    <rPh sb="23" eb="24">
      <t>トウ</t>
    </rPh>
    <rPh sb="24" eb="26">
      <t>カサン</t>
    </rPh>
    <rPh sb="30" eb="32">
      <t>チンギン</t>
    </rPh>
    <rPh sb="32" eb="34">
      <t>カイゼン</t>
    </rPh>
    <rPh sb="34" eb="36">
      <t>ショヨウ</t>
    </rPh>
    <rPh sb="36" eb="37">
      <t>ガク</t>
    </rPh>
    <rPh sb="41" eb="43">
      <t>チンギン</t>
    </rPh>
    <rPh sb="43" eb="45">
      <t>カイゼン</t>
    </rPh>
    <rPh sb="45" eb="48">
      <t>ショヨウガク</t>
    </rPh>
    <rPh sb="55" eb="57">
      <t>イッチ</t>
    </rPh>
    <phoneticPr fontId="2"/>
  </si>
  <si>
    <r>
      <rPr>
        <b/>
        <sz val="7.5"/>
        <color theme="1"/>
        <rFont val="ＭＳ Ｐ明朝"/>
        <family val="1"/>
        <charset val="128"/>
      </rPr>
      <t>介護職員等特定処遇改善加算</t>
    </r>
    <r>
      <rPr>
        <sz val="6"/>
        <color theme="1"/>
        <rFont val="ＭＳ Ｐ明朝"/>
        <family val="1"/>
        <charset val="128"/>
      </rPr>
      <t>（特定加算）</t>
    </r>
    <rPh sb="0" eb="2">
      <t>カイゴ</t>
    </rPh>
    <rPh sb="2" eb="4">
      <t>ショクイン</t>
    </rPh>
    <rPh sb="4" eb="5">
      <t>トウ</t>
    </rPh>
    <rPh sb="5" eb="7">
      <t>トクテイ</t>
    </rPh>
    <rPh sb="7" eb="9">
      <t>ショグウ</t>
    </rPh>
    <rPh sb="9" eb="13">
      <t>カイゼンカサン</t>
    </rPh>
    <rPh sb="14" eb="16">
      <t>トクテイ</t>
    </rPh>
    <rPh sb="16" eb="18">
      <t>カサン</t>
    </rPh>
    <phoneticPr fontId="2"/>
  </si>
  <si>
    <t>本様式では以下の要件を確認しており、オレンジセルが「○」でない場合、加算取得の要件を満たしていない。
Ⅰ【処遇改善加算】介護職員の賃金について、処遇改善加算による賃金改善所要額が、同加算の算定額を上回ること
Ⅱ【特定加算】介護職員その他の職員の賃金について、特定加算による賃金改善所要額が、同加算の算定額を上回ること
Ⅲ【ベースアップ等加算】介護職員その他の職員の賃金について、ベースアップ等加算による賃金改善所要額が、同加算の算定額を上回ること
Ⅳ【特定加算】グループ毎の平均賃金改善額が配分ルールを満たしていること
Ⅴ【特定加算】経験・技能のある介護職員（A）のうち、１人以上は月額８万円の改善または改善後の賃金が年額440万円以上となっていること
　　（その人数は法人一括で申請する事業所の数に応じて設定）
Ⅵ【ベースアップ等加算】賃金改善の合計額の３分の２以上は、基本給又は決まって毎月支払われる手当の引上げに充てること</t>
    <phoneticPr fontId="2"/>
  </si>
  <si>
    <r>
      <t>【</t>
    </r>
    <r>
      <rPr>
        <b/>
        <sz val="11"/>
        <color theme="1"/>
        <rFont val="ＭＳ Ｐ明朝"/>
        <family val="1"/>
        <charset val="128"/>
      </rPr>
      <t>賃金の総額</t>
    </r>
    <r>
      <rPr>
        <sz val="11"/>
        <color theme="1"/>
        <rFont val="ＭＳ Ｐ明朝"/>
        <family val="1"/>
        <charset val="128"/>
      </rPr>
      <t>に係る記入上の注意】
・下表の「本年度の賃金の総額」には、処遇改善加算・特定加算・処遇改善支援補助金・ベースアップ等加算を取得し実施される賃金の改善額を含むこと。
・下表の処遇改善加算に係る「本年度の賃金の総額」には、介護職員のみの賃金の総額を記載し、特定加算に係る「本年度の賃金の総額」には、グループ毎の賃金の総額を記載すること。
【</t>
    </r>
    <r>
      <rPr>
        <b/>
        <sz val="11"/>
        <color theme="1"/>
        <rFont val="ＭＳ Ｐ明朝"/>
        <family val="1"/>
        <charset val="128"/>
      </rPr>
      <t>処遇改善支援補助金とベースアップ等加算の総額</t>
    </r>
    <r>
      <rPr>
        <sz val="11"/>
        <color theme="1"/>
        <rFont val="ＭＳ Ｐ明朝"/>
        <family val="1"/>
        <charset val="128"/>
      </rPr>
      <t>に係る記入上の注意】
・下表の「本年度の処遇改善支援補助金とベースアップ等加算の総額」について、</t>
    </r>
    <r>
      <rPr>
        <u/>
        <sz val="11"/>
        <color theme="1"/>
        <rFont val="ＭＳ Ｐ明朝"/>
        <family val="1"/>
        <charset val="128"/>
      </rPr>
      <t>処遇改善加算・特定加算の賃金改善実施期間（原則、４月から翌年の３月までの期間）</t>
    </r>
    <r>
      <rPr>
        <sz val="11"/>
        <color theme="1"/>
        <rFont val="ＭＳ Ｐ明朝"/>
        <family val="1"/>
        <charset val="128"/>
      </rPr>
      <t>における処遇改善支援補助金及びベースアップ等加算の合計額を記載すること。
・ベースアップ等加算を算定し、特定加算を算定しない事業所は、介護職員について(A) (B)グループを設定しないため、下表の「本年度の処遇改善支援補助金とベースアップ等加算の総額」の「グループ別内訳」について、介護職員に配分された額を
　全額「他の介護職員(B)」の欄に記載し、「経験・技能のある介護職員(A)」の欄は空欄とすること。
【</t>
    </r>
    <r>
      <rPr>
        <b/>
        <sz val="11"/>
        <color theme="1"/>
        <rFont val="ＭＳ Ｐ明朝"/>
        <family val="1"/>
        <charset val="128"/>
      </rPr>
      <t>常勤換算職員数</t>
    </r>
    <r>
      <rPr>
        <sz val="11"/>
        <color theme="1"/>
        <rFont val="ＭＳ Ｐ明朝"/>
        <family val="1"/>
        <charset val="128"/>
      </rPr>
      <t>に係る記入上の注意】
・賃金改善前の賃金が既に年額440万円を上回り、特定加算の配分対象とならないその他の職種の職員は、「その他の職種（C）」の常勤換算職員数に含めること。なお、「その他の職種（C）」は、実人数によることも可能。
【その他の記入上の注意】
・本表に記載する事業所は、計画書の別紙様式２－２及び２－３に記載した事業所と一致しなければならない。事業所の数が多く、１枚に記載しきれない場合は、適宜、行を追加すること。</t>
    </r>
    <rPh sb="89" eb="91">
      <t>カヒョウ</t>
    </rPh>
    <rPh sb="92" eb="98">
      <t>ショグウカイゼンカサン</t>
    </rPh>
    <rPh sb="99" eb="100">
      <t>カカ</t>
    </rPh>
    <rPh sb="115" eb="117">
      <t>カイゴ</t>
    </rPh>
    <rPh sb="117" eb="119">
      <t>ショクイン</t>
    </rPh>
    <rPh sb="122" eb="124">
      <t>チンギン</t>
    </rPh>
    <rPh sb="125" eb="127">
      <t>ソウガク</t>
    </rPh>
    <rPh sb="128" eb="130">
      <t>キサイ</t>
    </rPh>
    <rPh sb="132" eb="134">
      <t>トクテイ</t>
    </rPh>
    <rPh sb="157" eb="158">
      <t>ゴト</t>
    </rPh>
    <rPh sb="159" eb="161">
      <t>チンギン</t>
    </rPh>
    <rPh sb="162" eb="164">
      <t>ソウガク</t>
    </rPh>
    <rPh sb="165" eb="167">
      <t>キサイ</t>
    </rPh>
    <phoneticPr fontId="2"/>
  </si>
  <si>
    <t>(o-1)
⑤ⅱ）その他の職員の賃金改善額［円］</t>
    <rPh sb="13" eb="15">
      <t>ショクイン</t>
    </rPh>
    <phoneticPr fontId="2"/>
  </si>
  <si>
    <t>ベースアップ加算の
賃金改善実施期間
における賃金の総額
（介護職員とその他の職員の合計額）［円］
(p)</t>
    <rPh sb="6" eb="8">
      <t>カサン</t>
    </rPh>
    <rPh sb="10" eb="12">
      <t>チンギン</t>
    </rPh>
    <rPh sb="12" eb="14">
      <t>カイゼン</t>
    </rPh>
    <rPh sb="14" eb="16">
      <t>ジッシ</t>
    </rPh>
    <rPh sb="16" eb="18">
      <t>キカン</t>
    </rPh>
    <rPh sb="23" eb="25">
      <t>チンギン</t>
    </rPh>
    <rPh sb="26" eb="28">
      <t>ソウガク</t>
    </rPh>
    <rPh sb="39" eb="41">
      <t>ショクイン</t>
    </rPh>
    <rPh sb="47" eb="48">
      <t>エン</t>
    </rPh>
    <phoneticPr fontId="2"/>
  </si>
  <si>
    <r>
      <t>２　実績報告＜共通＞　</t>
    </r>
    <r>
      <rPr>
        <sz val="8"/>
        <color theme="1"/>
        <rFont val="ＭＳ Ｐ明朝"/>
        <family val="1"/>
        <charset val="128"/>
      </rPr>
      <t>※詳細は別紙様式３－２及び３－３に記載</t>
    </r>
    <rPh sb="2" eb="4">
      <t>ジッセキ</t>
    </rPh>
    <rPh sb="4" eb="6">
      <t>ホウコク</t>
    </rPh>
    <rPh sb="7" eb="9">
      <t>キョウツウ</t>
    </rPh>
    <phoneticPr fontId="2"/>
  </si>
  <si>
    <t>・本表に記載する事業所は、計画書の別紙様式２－４に記載した事業所と一致しなければならない。
　事業所の数が多く、１枚に記載しきれない場合は、適宜、行を追加すること。
・（p）には、ベースアップ加算の賃金改善実施期間（令和４年度においては、原則として令和４年10月分から令和５年３月分まで）に
　おける賃金の総額を記載すること。（（q）（r）についても同様。）
・(n-1)には、「賃金改善実施期間にベースアップ等加算のみにより賃金改善を行った介護職員の賃金の総額」と、「前年度（賃金改善
　実施期間に相当する期間）の介護職員の賃金の総額」（計画書【基準額３】参照）とを比較し、その差額を事業所毎に記入すること。
　（(o-1)のその他の職員についても同様。）
・(n-2)及び(o-2)には、別紙様式2-1の２（５）ハに記載した具体的な賃金改善の取組に基づく、ベースアップ等による賃金改善の見込
　額を記載すること。</t>
    <rPh sb="296" eb="297">
      <t>マイ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</si>
</sst>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
    <numFmt numFmtId="179" formatCode="#,##0.0_ "/>
    <numFmt numFmtId="180" formatCode="0.00_ "/>
    <numFmt numFmtId="181" formatCode="#,##0_);[Red]\(#,##0\)"/>
    <numFmt numFmtId="182" formatCode="\(#,##0.00_ \)"/>
    <numFmt numFmtId="183" formatCode="0.0_);[Red]\(0.0\)"/>
  </numFmts>
  <fonts count="78">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4"/>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9"/>
      <color indexed="81"/>
      <name val="MS P ゴシック"/>
      <family val="3"/>
      <charset val="128"/>
    </font>
    <font>
      <sz val="10"/>
      <color indexed="81"/>
      <name val="MS P ゴシック"/>
      <family val="3"/>
      <charset val="128"/>
    </font>
    <font>
      <b/>
      <sz val="10"/>
      <color indexed="81"/>
      <name val="ＭＳ Ｐゴシック"/>
      <family val="3"/>
      <charset val="128"/>
    </font>
    <font>
      <b/>
      <u/>
      <sz val="10"/>
      <color indexed="81"/>
      <name val="MS P ゴシック"/>
      <family val="3"/>
      <charset val="128"/>
    </font>
    <font>
      <sz val="11"/>
      <name val="ＭＳ Ｐ明朝"/>
      <family val="1"/>
      <charset val="128"/>
    </font>
    <font>
      <sz val="10"/>
      <name val="ＭＳ Ｐ明朝"/>
      <family val="1"/>
      <charset val="128"/>
    </font>
    <font>
      <sz val="14"/>
      <name val="ＭＳ Ｐ明朝"/>
      <family val="1"/>
      <charset val="128"/>
    </font>
    <font>
      <sz val="10"/>
      <color theme="0"/>
      <name val="ＭＳ Ｐ明朝"/>
      <family val="1"/>
      <charset val="128"/>
    </font>
    <font>
      <sz val="9"/>
      <name val="ＭＳ Ｐ明朝"/>
      <family val="1"/>
      <charset val="128"/>
    </font>
    <font>
      <sz val="11"/>
      <color theme="0"/>
      <name val="ＭＳ Ｐ明朝"/>
      <family val="1"/>
      <charset val="128"/>
    </font>
    <font>
      <sz val="8"/>
      <name val="ＭＳ Ｐ明朝"/>
      <family val="1"/>
      <charset val="128"/>
    </font>
    <font>
      <b/>
      <sz val="11"/>
      <name val="ＭＳ Ｐ明朝"/>
      <family val="1"/>
      <charset val="128"/>
    </font>
    <font>
      <b/>
      <sz val="11"/>
      <color theme="0"/>
      <name val="ＭＳ Ｐ明朝"/>
      <family val="1"/>
      <charset val="128"/>
    </font>
    <font>
      <sz val="10.5"/>
      <name val="ＭＳ Ｐ明朝"/>
      <family val="1"/>
      <charset val="128"/>
    </font>
    <font>
      <b/>
      <sz val="11"/>
      <color theme="1"/>
      <name val="ＭＳ Ｐゴシック"/>
      <family val="3"/>
      <charset val="128"/>
    </font>
    <font>
      <u/>
      <sz val="11"/>
      <color theme="1"/>
      <name val="ＭＳ Ｐゴシック"/>
      <family val="3"/>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9"/>
      <color theme="1"/>
      <name val="ＭＳ Ｐ明朝"/>
      <family val="1"/>
      <charset val="128"/>
    </font>
    <font>
      <sz val="9"/>
      <color theme="1"/>
      <name val="ＭＳ Ｐ明朝"/>
      <family val="1"/>
      <charset val="128"/>
    </font>
    <font>
      <sz val="8"/>
      <color theme="1"/>
      <name val="ＭＳ Ｐ明朝"/>
      <family val="1"/>
      <charset val="128"/>
    </font>
    <font>
      <b/>
      <sz val="8"/>
      <color theme="1"/>
      <name val="ＭＳ Ｐ明朝"/>
      <family val="1"/>
      <charset val="128"/>
    </font>
    <font>
      <sz val="12"/>
      <color theme="1"/>
      <name val="ＭＳ Ｐ明朝"/>
      <family val="1"/>
      <charset val="128"/>
    </font>
    <font>
      <sz val="9.5"/>
      <color theme="1"/>
      <name val="ＭＳ Ｐ明朝"/>
      <family val="1"/>
      <charset val="128"/>
    </font>
    <font>
      <b/>
      <sz val="10.5"/>
      <color theme="1"/>
      <name val="ＭＳ Ｐ明朝"/>
      <family val="1"/>
      <charset val="128"/>
    </font>
    <font>
      <sz val="10.5"/>
      <color theme="1"/>
      <name val="ＭＳ Ｐ明朝"/>
      <family val="1"/>
      <charset val="128"/>
    </font>
    <font>
      <sz val="11.5"/>
      <color theme="1"/>
      <name val="ＭＳ Ｐ明朝"/>
      <family val="1"/>
      <charset val="128"/>
    </font>
    <font>
      <sz val="7.5"/>
      <color theme="1"/>
      <name val="ＭＳ Ｐ明朝"/>
      <family val="1"/>
      <charset val="128"/>
    </font>
    <font>
      <sz val="10"/>
      <color rgb="FFFF0000"/>
      <name val="ＭＳ Ｐ明朝"/>
      <family val="1"/>
      <charset val="128"/>
    </font>
    <font>
      <sz val="8"/>
      <color rgb="FFFF0000"/>
      <name val="ＭＳ Ｐ明朝"/>
      <family val="1"/>
      <charset val="128"/>
    </font>
    <font>
      <u/>
      <sz val="8"/>
      <color rgb="FFFF0000"/>
      <name val="ＭＳ Ｐ明朝"/>
      <family val="1"/>
      <charset val="128"/>
    </font>
    <font>
      <b/>
      <sz val="11"/>
      <color theme="1"/>
      <name val="ＭＳ Ｐ明朝"/>
      <family val="1"/>
      <charset val="128"/>
    </font>
    <font>
      <sz val="14"/>
      <color rgb="FFFF0000"/>
      <name val="ＭＳ Ｐゴシック"/>
      <family val="3"/>
      <charset val="128"/>
    </font>
    <font>
      <u/>
      <sz val="8"/>
      <color theme="1"/>
      <name val="ＭＳ Ｐ明朝"/>
      <family val="1"/>
      <charset val="128"/>
    </font>
    <font>
      <b/>
      <u/>
      <sz val="8"/>
      <color theme="1"/>
      <name val="ＭＳ Ｐ明朝"/>
      <family val="1"/>
      <charset val="128"/>
    </font>
    <font>
      <sz val="14"/>
      <color theme="1"/>
      <name val="ＭＳ Ｐゴシック"/>
      <family val="3"/>
      <charset val="128"/>
    </font>
    <font>
      <sz val="6"/>
      <name val="ＭＳ Ｐ明朝"/>
      <family val="1"/>
      <charset val="128"/>
    </font>
    <font>
      <sz val="8"/>
      <color theme="1"/>
      <name val="ＭＳ 明朝"/>
      <family val="1"/>
      <charset val="128"/>
    </font>
    <font>
      <sz val="10"/>
      <name val="ＭＳ Ｐゴシック"/>
      <family val="3"/>
      <charset val="128"/>
      <scheme val="minor"/>
    </font>
    <font>
      <sz val="11"/>
      <name val="ＭＳ Ｐゴシック"/>
      <family val="3"/>
      <charset val="128"/>
      <scheme val="minor"/>
    </font>
    <font>
      <b/>
      <sz val="10"/>
      <name val="ＭＳ Ｐ明朝"/>
      <family val="1"/>
      <charset val="128"/>
    </font>
    <font>
      <b/>
      <sz val="9"/>
      <name val="ＭＳ Ｐ明朝"/>
      <family val="1"/>
      <charset val="128"/>
    </font>
    <font>
      <b/>
      <sz val="10"/>
      <color indexed="81"/>
      <name val="MS P ゴシック"/>
      <family val="3"/>
      <charset val="128"/>
    </font>
    <font>
      <sz val="6"/>
      <color theme="1"/>
      <name val="ＭＳ Ｐ明朝"/>
      <family val="1"/>
      <charset val="128"/>
    </font>
    <font>
      <sz val="10"/>
      <color theme="1"/>
      <name val="ＭＳ 明朝"/>
      <family val="1"/>
      <charset val="128"/>
    </font>
    <font>
      <sz val="8.5"/>
      <color theme="1"/>
      <name val="ＭＳ 明朝"/>
      <family val="1"/>
      <charset val="128"/>
    </font>
    <font>
      <sz val="11"/>
      <color theme="1"/>
      <name val="ＭＳ 明朝"/>
      <family val="1"/>
      <charset val="128"/>
    </font>
    <font>
      <sz val="11"/>
      <name val="ＭＳ 明朝"/>
      <family val="1"/>
      <charset val="128"/>
    </font>
    <font>
      <b/>
      <sz val="11"/>
      <name val="ＭＳ 明朝"/>
      <family val="1"/>
      <charset val="128"/>
    </font>
    <font>
      <sz val="10"/>
      <name val="ＭＳ 明朝"/>
      <family val="1"/>
      <charset val="128"/>
    </font>
    <font>
      <sz val="7"/>
      <color theme="1"/>
      <name val="ＭＳ 明朝"/>
      <family val="1"/>
      <charset val="128"/>
    </font>
    <font>
      <sz val="7"/>
      <name val="ＭＳ Ｐ明朝"/>
      <family val="1"/>
      <charset val="128"/>
    </font>
    <font>
      <sz val="12"/>
      <color rgb="FFFF0000"/>
      <name val="ＭＳ Ｐ明朝"/>
      <family val="1"/>
      <charset val="128"/>
    </font>
    <font>
      <sz val="12"/>
      <name val="ＭＳ Ｐ明朝"/>
      <family val="1"/>
      <charset val="128"/>
    </font>
    <font>
      <sz val="8.5"/>
      <color rgb="FFFF0000"/>
      <name val="ＭＳ 明朝"/>
      <family val="1"/>
      <charset val="128"/>
    </font>
    <font>
      <b/>
      <sz val="11"/>
      <color theme="1"/>
      <name val="ＭＳ 明朝"/>
      <family val="1"/>
      <charset val="128"/>
    </font>
    <font>
      <sz val="26"/>
      <color theme="1"/>
      <name val="ＭＳ Ｐゴシック"/>
      <family val="3"/>
      <charset val="128"/>
    </font>
    <font>
      <b/>
      <sz val="14"/>
      <color theme="1"/>
      <name val="ＭＳ Ｐゴシック"/>
      <family val="3"/>
      <charset val="128"/>
    </font>
    <font>
      <u/>
      <sz val="11"/>
      <color theme="1"/>
      <name val="ＭＳ Ｐ明朝"/>
      <family val="1"/>
      <charset val="128"/>
    </font>
    <font>
      <b/>
      <sz val="7.5"/>
      <color theme="1"/>
      <name val="ＭＳ Ｐ明朝"/>
      <family val="1"/>
      <charset val="128"/>
    </font>
  </fonts>
  <fills count="1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66"/>
        <bgColor indexed="64"/>
      </patternFill>
    </fill>
  </fills>
  <borders count="1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top/>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right style="hair">
        <color auto="1"/>
      </right>
      <top style="hair">
        <color auto="1"/>
      </top>
      <bottom/>
      <diagonal/>
    </border>
    <border>
      <left/>
      <right style="hair">
        <color auto="1"/>
      </right>
      <top/>
      <bottom/>
      <diagonal/>
    </border>
    <border>
      <left style="hair">
        <color auto="1"/>
      </left>
      <right/>
      <top/>
      <bottom style="hair">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hair">
        <color indexed="64"/>
      </right>
      <top style="hair">
        <color indexed="64"/>
      </top>
      <bottom style="hair">
        <color indexed="64"/>
      </bottom>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left/>
      <right style="medium">
        <color indexed="64"/>
      </right>
      <top style="medium">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bottom style="double">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right style="medium">
        <color indexed="64"/>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thin">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right style="thin">
        <color indexed="64"/>
      </right>
      <top/>
      <bottom style="hair">
        <color indexed="64"/>
      </bottom>
      <diagonal/>
    </border>
    <border diagonalUp="1">
      <left/>
      <right style="thin">
        <color indexed="64"/>
      </right>
      <top style="hair">
        <color indexed="64"/>
      </top>
      <bottom style="thin">
        <color indexed="64"/>
      </bottom>
      <diagonal style="thin">
        <color indexed="64"/>
      </diagonal>
    </border>
    <border>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right style="hair">
        <color indexed="64"/>
      </right>
      <top/>
      <bottom style="thin">
        <color indexed="64"/>
      </bottom>
      <diagonal/>
    </border>
    <border>
      <left style="thin">
        <color indexed="64"/>
      </left>
      <right/>
      <top/>
      <bottom style="hair">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hair">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hair">
        <color indexed="64"/>
      </right>
      <top style="thin">
        <color indexed="64"/>
      </top>
      <bottom style="thin">
        <color indexed="64"/>
      </bottom>
      <diagonal/>
    </border>
  </borders>
  <cellStyleXfs count="6">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7" fillId="0" borderId="0" applyNumberFormat="0" applyFill="0" applyBorder="0" applyAlignment="0" applyProtection="0">
      <alignment vertical="center"/>
    </xf>
    <xf numFmtId="38" fontId="3" fillId="0" borderId="0" applyFont="0" applyFill="0" applyBorder="0" applyAlignment="0" applyProtection="0">
      <alignment vertical="center"/>
    </xf>
  </cellStyleXfs>
  <cellXfs count="891">
    <xf numFmtId="0" fontId="0" fillId="0" borderId="0" xfId="0">
      <alignment vertical="center"/>
    </xf>
    <xf numFmtId="0" fontId="0" fillId="0" borderId="0" xfId="0" applyFont="1" applyAlignment="1">
      <alignment horizontal="left" vertical="center"/>
    </xf>
    <xf numFmtId="0" fontId="3" fillId="0" borderId="33" xfId="0" applyFont="1" applyBorder="1" applyAlignment="1">
      <alignment horizontal="center" vertical="center"/>
    </xf>
    <xf numFmtId="0" fontId="0" fillId="0" borderId="34" xfId="0" applyFont="1" applyBorder="1">
      <alignment vertical="center"/>
    </xf>
    <xf numFmtId="0" fontId="0" fillId="0" borderId="35" xfId="0" applyFont="1" applyBorder="1">
      <alignment vertical="center"/>
    </xf>
    <xf numFmtId="0" fontId="3" fillId="0" borderId="35" xfId="0" applyFont="1" applyBorder="1">
      <alignment vertical="center"/>
    </xf>
    <xf numFmtId="0" fontId="5" fillId="0" borderId="0" xfId="0" applyFont="1">
      <alignment vertical="center"/>
    </xf>
    <xf numFmtId="0" fontId="6" fillId="0" borderId="0" xfId="0" applyFont="1">
      <alignment vertical="center"/>
    </xf>
    <xf numFmtId="0" fontId="0" fillId="0" borderId="0" xfId="0" applyAlignment="1">
      <alignment horizontal="center" vertical="center" wrapText="1"/>
    </xf>
    <xf numFmtId="0" fontId="0" fillId="0" borderId="0" xfId="0" applyAlignment="1">
      <alignment horizontal="right" vertical="top" wrapText="1"/>
    </xf>
    <xf numFmtId="0" fontId="0" fillId="0" borderId="0" xfId="0" applyBorder="1">
      <alignment vertical="center"/>
    </xf>
    <xf numFmtId="0" fontId="0" fillId="8" borderId="0" xfId="0" applyFill="1" applyBorder="1">
      <alignment vertical="center"/>
    </xf>
    <xf numFmtId="0" fontId="0" fillId="7" borderId="0" xfId="0" applyFill="1" applyBorder="1">
      <alignment vertical="center"/>
    </xf>
    <xf numFmtId="0" fontId="0" fillId="4" borderId="0" xfId="0" applyFill="1" applyBorder="1">
      <alignment vertical="center"/>
    </xf>
    <xf numFmtId="0" fontId="8" fillId="0" borderId="0" xfId="0" applyFont="1" applyFill="1" applyBorder="1" applyAlignment="1">
      <alignment horizontal="center" vertical="center" wrapText="1"/>
    </xf>
    <xf numFmtId="0" fontId="0" fillId="0" borderId="1" xfId="0" applyBorder="1" applyAlignment="1">
      <alignment horizontal="center" vertical="center" wrapText="1"/>
    </xf>
    <xf numFmtId="0" fontId="11" fillId="0" borderId="0" xfId="0" applyFont="1">
      <alignment vertical="center"/>
    </xf>
    <xf numFmtId="0" fontId="5" fillId="9" borderId="1" xfId="0" applyFont="1" applyFill="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left" vertical="top" wrapText="1"/>
    </xf>
    <xf numFmtId="0" fontId="0" fillId="0" borderId="1" xfId="0" applyBorder="1" applyAlignment="1">
      <alignment vertical="top" wrapText="1"/>
    </xf>
    <xf numFmtId="0" fontId="14" fillId="6" borderId="1"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4" fillId="0" borderId="0" xfId="0" applyFont="1" applyAlignment="1">
      <alignment vertical="top"/>
    </xf>
    <xf numFmtId="0" fontId="4" fillId="0" borderId="0" xfId="0" applyFont="1" applyAlignment="1">
      <alignment horizontal="center" vertical="top"/>
    </xf>
    <xf numFmtId="0" fontId="4" fillId="0" borderId="0" xfId="0" applyFont="1">
      <alignment vertical="center"/>
    </xf>
    <xf numFmtId="0" fontId="0" fillId="0" borderId="1" xfId="0" applyBorder="1" applyAlignment="1">
      <alignment horizontal="center" vertical="center" wrapText="1"/>
    </xf>
    <xf numFmtId="0" fontId="21" fillId="0" borderId="0" xfId="0" applyFont="1" applyFill="1">
      <alignment vertical="center"/>
    </xf>
    <xf numFmtId="0" fontId="21" fillId="0" borderId="0" xfId="0" applyFont="1" applyFill="1" applyBorder="1" applyAlignment="1">
      <alignment vertical="center"/>
    </xf>
    <xf numFmtId="0" fontId="21" fillId="0" borderId="0" xfId="0" applyFont="1" applyFill="1" applyBorder="1">
      <alignment vertical="center"/>
    </xf>
    <xf numFmtId="0" fontId="22" fillId="0" borderId="0" xfId="0" applyFont="1" applyFill="1">
      <alignment vertical="center"/>
    </xf>
    <xf numFmtId="0" fontId="24" fillId="0" borderId="0" xfId="0" applyFont="1" applyFill="1">
      <alignment vertical="center"/>
    </xf>
    <xf numFmtId="0" fontId="26" fillId="0" borderId="0" xfId="0" applyFont="1" applyFill="1">
      <alignment vertical="center"/>
    </xf>
    <xf numFmtId="0" fontId="28" fillId="10" borderId="33" xfId="0" applyFont="1" applyFill="1" applyBorder="1" applyAlignment="1">
      <alignment horizontal="center" vertical="center"/>
    </xf>
    <xf numFmtId="0" fontId="28" fillId="11" borderId="27" xfId="0" applyFont="1" applyFill="1" applyBorder="1">
      <alignment vertical="center"/>
    </xf>
    <xf numFmtId="0" fontId="29" fillId="11" borderId="55" xfId="0" applyFont="1" applyFill="1" applyBorder="1">
      <alignment vertical="center"/>
    </xf>
    <xf numFmtId="0" fontId="21" fillId="0" borderId="0" xfId="0" applyFont="1">
      <alignment vertical="center"/>
    </xf>
    <xf numFmtId="0" fontId="22" fillId="0" borderId="0" xfId="0" applyFont="1" applyFill="1" applyBorder="1" applyAlignment="1">
      <alignment vertical="center"/>
    </xf>
    <xf numFmtId="0" fontId="22" fillId="0" borderId="0" xfId="0" applyFont="1" applyFill="1" applyBorder="1">
      <alignment vertical="center"/>
    </xf>
    <xf numFmtId="176" fontId="22" fillId="0" borderId="0" xfId="0" applyNumberFormat="1" applyFont="1" applyFill="1">
      <alignment vertical="center"/>
    </xf>
    <xf numFmtId="0" fontId="25" fillId="0" borderId="0" xfId="0" applyFont="1" applyFill="1" applyBorder="1" applyAlignment="1">
      <alignment vertical="center"/>
    </xf>
    <xf numFmtId="0" fontId="30" fillId="0" borderId="0" xfId="0" applyFont="1" applyFill="1">
      <alignment vertical="center"/>
    </xf>
    <xf numFmtId="0" fontId="21" fillId="2" borderId="0" xfId="0" applyFont="1" applyFill="1">
      <alignment vertical="center"/>
    </xf>
    <xf numFmtId="0" fontId="23" fillId="2" borderId="0" xfId="0" applyFont="1" applyFill="1">
      <alignment vertical="center"/>
    </xf>
    <xf numFmtId="0" fontId="21" fillId="2" borderId="0" xfId="0" applyFont="1" applyFill="1" applyAlignment="1">
      <alignment horizontal="center" vertical="center"/>
    </xf>
    <xf numFmtId="0" fontId="21" fillId="0" borderId="0" xfId="0" applyFont="1" applyProtection="1">
      <alignment vertical="center"/>
      <protection locked="0"/>
    </xf>
    <xf numFmtId="0" fontId="25" fillId="0" borderId="0" xfId="0" applyFont="1">
      <alignment vertical="center"/>
    </xf>
    <xf numFmtId="0" fontId="22" fillId="0" borderId="0" xfId="0" applyFont="1" applyBorder="1" applyAlignment="1" applyProtection="1">
      <alignment horizontal="center" vertical="center"/>
      <protection locked="0"/>
    </xf>
    <xf numFmtId="0" fontId="27" fillId="0" borderId="0" xfId="0" applyFont="1" applyBorder="1" applyAlignment="1" applyProtection="1">
      <alignment horizontal="center" vertical="center"/>
      <protection locked="0"/>
    </xf>
    <xf numFmtId="0" fontId="27" fillId="0" borderId="0" xfId="0" applyFont="1" applyBorder="1" applyAlignment="1" applyProtection="1">
      <alignment vertical="center"/>
      <protection locked="0"/>
    </xf>
    <xf numFmtId="176" fontId="25" fillId="0" borderId="0" xfId="0" applyNumberFormat="1" applyFont="1" applyFill="1" applyBorder="1" applyAlignment="1" applyProtection="1">
      <alignment vertical="center" shrinkToFit="1"/>
    </xf>
    <xf numFmtId="176" fontId="27" fillId="0" borderId="0" xfId="0" applyNumberFormat="1" applyFont="1" applyFill="1" applyBorder="1" applyAlignment="1" applyProtection="1">
      <alignment vertical="center" shrinkToFit="1"/>
    </xf>
    <xf numFmtId="0" fontId="25" fillId="0" borderId="0" xfId="0" applyFont="1" applyFill="1" applyBorder="1" applyAlignment="1" applyProtection="1">
      <alignment vertical="center" wrapText="1"/>
      <protection locked="0"/>
    </xf>
    <xf numFmtId="176" fontId="27" fillId="0" borderId="0" xfId="0" applyNumberFormat="1" applyFont="1" applyBorder="1" applyAlignment="1" applyProtection="1">
      <alignment vertical="center" shrinkToFit="1"/>
    </xf>
    <xf numFmtId="0" fontId="21" fillId="0" borderId="0" xfId="0" applyFont="1" applyAlignment="1" applyProtection="1">
      <alignment vertical="center"/>
      <protection locked="0"/>
    </xf>
    <xf numFmtId="0" fontId="0" fillId="0" borderId="2" xfId="0" applyBorder="1" applyAlignment="1">
      <alignment horizontal="left" vertical="center"/>
    </xf>
    <xf numFmtId="0" fontId="0" fillId="0" borderId="1" xfId="0" applyBorder="1" applyAlignment="1">
      <alignment horizontal="center" vertical="center" wrapText="1"/>
    </xf>
    <xf numFmtId="0" fontId="5" fillId="9" borderId="2" xfId="0" applyFont="1" applyFill="1" applyBorder="1" applyAlignment="1">
      <alignment horizontal="center" vertical="center" wrapText="1"/>
    </xf>
    <xf numFmtId="0" fontId="5" fillId="9" borderId="2" xfId="0" applyFont="1" applyFill="1" applyBorder="1" applyAlignment="1">
      <alignment horizontal="center" vertical="center"/>
    </xf>
    <xf numFmtId="0" fontId="0" fillId="0" borderId="2" xfId="0" applyBorder="1" applyAlignment="1">
      <alignment vertical="center" wrapText="1"/>
    </xf>
    <xf numFmtId="0" fontId="0" fillId="0" borderId="2" xfId="0" applyBorder="1" applyAlignment="1">
      <alignment horizontal="center" vertical="center" wrapText="1"/>
    </xf>
    <xf numFmtId="0" fontId="13" fillId="0" borderId="2" xfId="0" applyFont="1" applyBorder="1" applyAlignment="1">
      <alignment horizontal="center" vertical="center" wrapText="1"/>
    </xf>
    <xf numFmtId="0" fontId="8" fillId="0" borderId="0" xfId="0" applyFont="1">
      <alignment vertical="center"/>
    </xf>
    <xf numFmtId="0" fontId="31" fillId="0" borderId="0" xfId="0" applyFont="1">
      <alignment vertical="center"/>
    </xf>
    <xf numFmtId="0" fontId="8" fillId="0" borderId="2" xfId="0" applyFont="1" applyBorder="1">
      <alignment vertical="center"/>
    </xf>
    <xf numFmtId="0" fontId="8" fillId="0" borderId="16" xfId="0" applyFont="1" applyBorder="1">
      <alignment vertical="center"/>
    </xf>
    <xf numFmtId="0" fontId="8" fillId="0" borderId="17" xfId="0" applyFont="1" applyBorder="1">
      <alignment vertical="center"/>
    </xf>
    <xf numFmtId="0" fontId="8" fillId="8" borderId="68" xfId="0" applyFont="1" applyFill="1" applyBorder="1" applyAlignment="1">
      <alignment vertical="center"/>
    </xf>
    <xf numFmtId="0" fontId="8" fillId="8" borderId="31" xfId="0" applyFont="1" applyFill="1" applyBorder="1" applyAlignment="1">
      <alignment vertical="center"/>
    </xf>
    <xf numFmtId="0" fontId="8" fillId="0" borderId="31" xfId="0" applyFont="1" applyBorder="1" applyAlignment="1">
      <alignment vertical="center"/>
    </xf>
    <xf numFmtId="0" fontId="8" fillId="8" borderId="15" xfId="0" applyFont="1" applyFill="1" applyBorder="1" applyAlignment="1">
      <alignment vertical="center"/>
    </xf>
    <xf numFmtId="0" fontId="8" fillId="0" borderId="26" xfId="0" applyFont="1" applyBorder="1" applyAlignment="1">
      <alignment vertical="center"/>
    </xf>
    <xf numFmtId="0" fontId="8" fillId="0" borderId="27" xfId="0" applyFont="1" applyBorder="1" applyAlignment="1">
      <alignment vertical="center"/>
    </xf>
    <xf numFmtId="0" fontId="8" fillId="0" borderId="46" xfId="0" applyFont="1" applyBorder="1">
      <alignment vertical="center"/>
    </xf>
    <xf numFmtId="0" fontId="8" fillId="0" borderId="17" xfId="0" applyFont="1" applyBorder="1" applyAlignment="1">
      <alignment vertical="center" shrinkToFit="1"/>
    </xf>
    <xf numFmtId="0" fontId="8" fillId="0" borderId="0" xfId="0" applyFont="1" applyAlignment="1">
      <alignment horizontal="center" vertical="center" wrapText="1"/>
    </xf>
    <xf numFmtId="0" fontId="8" fillId="0" borderId="0" xfId="0" applyFont="1" applyAlignment="1">
      <alignment horizontal="right" vertical="top" wrapText="1"/>
    </xf>
    <xf numFmtId="0" fontId="8" fillId="0" borderId="0" xfId="0" applyFont="1" applyAlignment="1">
      <alignment horizontal="left" vertical="top" wrapText="1"/>
    </xf>
    <xf numFmtId="0" fontId="8" fillId="0" borderId="23" xfId="0" applyFont="1" applyBorder="1">
      <alignment vertical="center"/>
    </xf>
    <xf numFmtId="180" fontId="8" fillId="0" borderId="0" xfId="0" applyNumberFormat="1" applyFont="1" applyFill="1" applyBorder="1">
      <alignment vertical="center"/>
    </xf>
    <xf numFmtId="0" fontId="8" fillId="8" borderId="68" xfId="0" applyFont="1" applyFill="1" applyBorder="1" applyAlignment="1">
      <alignment horizontal="center" vertical="center"/>
    </xf>
    <xf numFmtId="0" fontId="8" fillId="8" borderId="31" xfId="0" applyFont="1" applyFill="1" applyBorder="1" applyAlignment="1">
      <alignment horizontal="center" vertical="center"/>
    </xf>
    <xf numFmtId="0" fontId="8" fillId="8" borderId="32" xfId="0" applyFont="1" applyFill="1" applyBorder="1" applyAlignment="1">
      <alignment horizontal="center" vertical="center"/>
    </xf>
    <xf numFmtId="0" fontId="8" fillId="8" borderId="1" xfId="0" applyFont="1" applyFill="1" applyBorder="1" applyAlignment="1">
      <alignment vertical="center" wrapText="1"/>
    </xf>
    <xf numFmtId="0" fontId="33" fillId="0" borderId="0" xfId="0" applyFont="1" applyFill="1">
      <alignment vertical="center"/>
    </xf>
    <xf numFmtId="0" fontId="35" fillId="0" borderId="0" xfId="0" applyFont="1" applyFill="1" applyAlignment="1">
      <alignment vertical="center"/>
    </xf>
    <xf numFmtId="0" fontId="33" fillId="0" borderId="0" xfId="0" applyFont="1" applyFill="1" applyBorder="1" applyAlignment="1">
      <alignment vertical="center"/>
    </xf>
    <xf numFmtId="0" fontId="33" fillId="0" borderId="0" xfId="0" applyFont="1" applyFill="1" applyBorder="1">
      <alignment vertical="center"/>
    </xf>
    <xf numFmtId="0" fontId="33" fillId="0" borderId="0" xfId="0" applyFont="1" applyFill="1" applyBorder="1" applyProtection="1">
      <alignment vertical="center"/>
      <protection locked="0"/>
    </xf>
    <xf numFmtId="0" fontId="34" fillId="0" borderId="5" xfId="0" applyFont="1" applyFill="1" applyBorder="1">
      <alignment vertical="center"/>
    </xf>
    <xf numFmtId="0" fontId="34" fillId="0" borderId="2" xfId="0" applyFont="1" applyFill="1" applyBorder="1">
      <alignment vertical="center"/>
    </xf>
    <xf numFmtId="0" fontId="34" fillId="0" borderId="3" xfId="0" applyFont="1" applyFill="1" applyBorder="1">
      <alignment vertical="center"/>
    </xf>
    <xf numFmtId="0" fontId="34" fillId="0" borderId="4" xfId="0" applyFont="1" applyFill="1" applyBorder="1">
      <alignment vertical="center"/>
    </xf>
    <xf numFmtId="0" fontId="34" fillId="0" borderId="0" xfId="0" applyFont="1" applyFill="1" applyBorder="1" applyAlignment="1">
      <alignment horizontal="center" vertical="center"/>
    </xf>
    <xf numFmtId="0" fontId="34" fillId="0" borderId="0" xfId="0" applyFont="1" applyFill="1" applyBorder="1" applyAlignment="1" applyProtection="1">
      <alignment vertical="center" shrinkToFit="1"/>
      <protection locked="0"/>
    </xf>
    <xf numFmtId="0" fontId="34" fillId="0" borderId="28" xfId="0" applyFont="1" applyFill="1" applyBorder="1" applyAlignment="1">
      <alignment horizontal="left" vertical="center" wrapText="1"/>
    </xf>
    <xf numFmtId="0" fontId="34" fillId="0" borderId="29" xfId="0" applyFont="1" applyFill="1" applyBorder="1" applyAlignment="1">
      <alignment horizontal="left" vertical="center" wrapText="1"/>
    </xf>
    <xf numFmtId="0" fontId="36" fillId="0" borderId="39" xfId="0" applyFont="1" applyFill="1" applyBorder="1">
      <alignment vertical="center"/>
    </xf>
    <xf numFmtId="0" fontId="34" fillId="0" borderId="0" xfId="0" applyFont="1" applyFill="1" applyBorder="1" applyAlignment="1">
      <alignment horizontal="left" vertical="center" wrapText="1"/>
    </xf>
    <xf numFmtId="0" fontId="33" fillId="0" borderId="39" xfId="0" applyFont="1" applyFill="1" applyBorder="1">
      <alignment vertical="center"/>
    </xf>
    <xf numFmtId="0" fontId="36" fillId="7" borderId="10" xfId="0" applyFont="1" applyFill="1" applyBorder="1">
      <alignment vertical="center"/>
    </xf>
    <xf numFmtId="0" fontId="33" fillId="7" borderId="10" xfId="0" applyFont="1" applyFill="1" applyBorder="1">
      <alignment vertical="center"/>
    </xf>
    <xf numFmtId="0" fontId="33" fillId="4" borderId="9" xfId="0" applyFont="1" applyFill="1" applyBorder="1">
      <alignment vertical="center"/>
    </xf>
    <xf numFmtId="0" fontId="36" fillId="4" borderId="10" xfId="0" applyFont="1" applyFill="1" applyBorder="1">
      <alignment vertical="center"/>
    </xf>
    <xf numFmtId="0" fontId="33" fillId="4" borderId="10" xfId="0" applyFont="1" applyFill="1" applyBorder="1">
      <alignment vertical="center"/>
    </xf>
    <xf numFmtId="0" fontId="33" fillId="0" borderId="44" xfId="0" applyFont="1" applyFill="1" applyBorder="1">
      <alignment vertical="center"/>
    </xf>
    <xf numFmtId="0" fontId="33" fillId="0" borderId="25" xfId="0" applyFont="1" applyFill="1" applyBorder="1">
      <alignment vertical="center"/>
    </xf>
    <xf numFmtId="0" fontId="33" fillId="0" borderId="45" xfId="0" applyFont="1" applyFill="1" applyBorder="1">
      <alignment vertical="center"/>
    </xf>
    <xf numFmtId="0" fontId="34" fillId="0" borderId="0" xfId="0" applyFont="1" applyFill="1" applyBorder="1" applyAlignment="1">
      <alignment horizontal="left" vertical="center"/>
    </xf>
    <xf numFmtId="0" fontId="34" fillId="0" borderId="0" xfId="0" applyFont="1" applyFill="1">
      <alignment vertical="center"/>
    </xf>
    <xf numFmtId="0" fontId="38" fillId="0" borderId="0" xfId="0" applyFont="1" applyFill="1" applyBorder="1" applyAlignment="1">
      <alignment horizontal="left" vertical="center"/>
    </xf>
    <xf numFmtId="0" fontId="34" fillId="3" borderId="2" xfId="0" applyFont="1" applyFill="1" applyBorder="1" applyAlignment="1">
      <alignment horizontal="center" vertical="center"/>
    </xf>
    <xf numFmtId="0" fontId="34" fillId="3" borderId="3" xfId="0" applyFont="1" applyFill="1" applyBorder="1" applyAlignment="1">
      <alignment horizontal="center" vertical="center"/>
    </xf>
    <xf numFmtId="0" fontId="34" fillId="0" borderId="6" xfId="0" applyFont="1" applyFill="1" applyBorder="1" applyAlignment="1">
      <alignment horizontal="center" vertical="center"/>
    </xf>
    <xf numFmtId="0" fontId="34" fillId="0" borderId="10" xfId="0" applyFont="1" applyFill="1" applyBorder="1" applyAlignment="1">
      <alignment horizontal="center" vertical="center"/>
    </xf>
    <xf numFmtId="0" fontId="34" fillId="0" borderId="20" xfId="0" applyFont="1" applyFill="1" applyBorder="1" applyAlignment="1">
      <alignment horizontal="center" vertical="center"/>
    </xf>
    <xf numFmtId="0" fontId="34" fillId="0" borderId="20" xfId="0" applyFont="1" applyFill="1" applyBorder="1" applyAlignment="1" applyProtection="1">
      <alignment vertical="center" shrinkToFit="1"/>
      <protection locked="0"/>
    </xf>
    <xf numFmtId="176" fontId="40" fillId="0" borderId="0" xfId="0" applyNumberFormat="1" applyFont="1" applyFill="1" applyBorder="1" applyAlignment="1" applyProtection="1">
      <alignment horizontal="right" vertical="center"/>
      <protection locked="0"/>
    </xf>
    <xf numFmtId="0" fontId="40" fillId="0" borderId="0" xfId="0" applyFont="1" applyFill="1" applyBorder="1" applyAlignment="1" applyProtection="1">
      <alignment horizontal="right" vertical="center"/>
      <protection locked="0"/>
    </xf>
    <xf numFmtId="0" fontId="38" fillId="0" borderId="0" xfId="0" applyFont="1" applyFill="1" applyBorder="1" applyAlignment="1">
      <alignment horizontal="center" vertical="center"/>
    </xf>
    <xf numFmtId="0" fontId="34" fillId="0" borderId="0" xfId="0" applyFont="1" applyFill="1" applyBorder="1" applyAlignment="1">
      <alignment vertical="center"/>
    </xf>
    <xf numFmtId="0" fontId="34" fillId="0" borderId="5" xfId="0" applyFont="1" applyFill="1" applyBorder="1" applyAlignment="1">
      <alignment vertical="center"/>
    </xf>
    <xf numFmtId="176" fontId="37" fillId="2" borderId="7" xfId="0" applyNumberFormat="1" applyFont="1" applyFill="1" applyBorder="1" applyAlignment="1" applyProtection="1">
      <alignment vertical="center"/>
      <protection locked="0"/>
    </xf>
    <xf numFmtId="176" fontId="37" fillId="0" borderId="7" xfId="0" applyNumberFormat="1" applyFont="1" applyFill="1" applyBorder="1" applyAlignment="1" applyProtection="1">
      <alignment vertical="center"/>
      <protection locked="0"/>
    </xf>
    <xf numFmtId="0" fontId="37" fillId="0" borderId="6" xfId="0" applyFont="1" applyFill="1" applyBorder="1" applyAlignment="1">
      <alignment vertical="center"/>
    </xf>
    <xf numFmtId="0" fontId="34" fillId="0" borderId="0" xfId="0" applyFont="1" applyFill="1" applyBorder="1">
      <alignment vertical="center"/>
    </xf>
    <xf numFmtId="0" fontId="34" fillId="0" borderId="12" xfId="0" applyFont="1" applyFill="1" applyBorder="1" applyAlignment="1">
      <alignment vertical="center"/>
    </xf>
    <xf numFmtId="176" fontId="37" fillId="2" borderId="11" xfId="0" applyNumberFormat="1" applyFont="1" applyFill="1" applyBorder="1" applyAlignment="1" applyProtection="1">
      <alignment vertical="center"/>
      <protection locked="0"/>
    </xf>
    <xf numFmtId="176" fontId="37" fillId="0" borderId="11" xfId="0" applyNumberFormat="1" applyFont="1" applyFill="1" applyBorder="1" applyAlignment="1" applyProtection="1">
      <alignment vertical="center"/>
      <protection locked="0"/>
    </xf>
    <xf numFmtId="0" fontId="37" fillId="0" borderId="10" xfId="0" applyFont="1" applyFill="1" applyBorder="1" applyAlignment="1">
      <alignment vertical="center"/>
    </xf>
    <xf numFmtId="0" fontId="34" fillId="0" borderId="49" xfId="0" applyFont="1" applyFill="1" applyBorder="1" applyAlignment="1">
      <alignment vertical="center"/>
    </xf>
    <xf numFmtId="0" fontId="34" fillId="0" borderId="14" xfId="0" applyFont="1" applyFill="1" applyBorder="1" applyAlignment="1">
      <alignment horizontal="center" vertical="center"/>
    </xf>
    <xf numFmtId="176" fontId="37" fillId="0" borderId="24" xfId="0" applyNumberFormat="1" applyFont="1" applyFill="1" applyBorder="1" applyAlignment="1" applyProtection="1">
      <alignment vertical="center"/>
      <protection locked="0"/>
    </xf>
    <xf numFmtId="0" fontId="37" fillId="0" borderId="19" xfId="0" applyFont="1" applyFill="1" applyBorder="1" applyAlignment="1">
      <alignment vertical="center"/>
    </xf>
    <xf numFmtId="176" fontId="37" fillId="0" borderId="0" xfId="0" applyNumberFormat="1" applyFont="1" applyFill="1" applyBorder="1" applyAlignment="1" applyProtection="1">
      <alignment vertical="center"/>
      <protection locked="0"/>
    </xf>
    <xf numFmtId="0" fontId="37" fillId="0" borderId="0" xfId="0" applyFont="1" applyFill="1" applyBorder="1" applyAlignment="1">
      <alignment horizontal="center" vertical="center"/>
    </xf>
    <xf numFmtId="178" fontId="38" fillId="0" borderId="0" xfId="0" applyNumberFormat="1" applyFont="1" applyFill="1" applyBorder="1" applyAlignment="1">
      <alignment horizontal="center" vertical="center"/>
    </xf>
    <xf numFmtId="0" fontId="41" fillId="0" borderId="40" xfId="0" applyFont="1" applyFill="1" applyBorder="1" applyAlignment="1">
      <alignment horizontal="left" vertical="center"/>
    </xf>
    <xf numFmtId="0" fontId="34" fillId="0" borderId="41" xfId="0" applyFont="1" applyFill="1" applyBorder="1" applyAlignment="1" applyProtection="1">
      <alignment vertical="center" shrinkToFit="1"/>
      <protection locked="0"/>
    </xf>
    <xf numFmtId="0" fontId="34" fillId="0" borderId="18" xfId="0" applyFont="1" applyFill="1" applyBorder="1" applyAlignment="1">
      <alignment horizontal="center" vertical="center"/>
    </xf>
    <xf numFmtId="0" fontId="34" fillId="5" borderId="0" xfId="0" applyFont="1" applyFill="1" applyBorder="1" applyAlignment="1">
      <alignment horizontal="center" vertical="center"/>
    </xf>
    <xf numFmtId="0" fontId="41" fillId="0" borderId="0" xfId="0" applyFont="1" applyFill="1" applyBorder="1" applyAlignment="1">
      <alignment vertical="center"/>
    </xf>
    <xf numFmtId="0" fontId="41" fillId="0" borderId="0" xfId="0" applyFont="1" applyFill="1" applyBorder="1" applyAlignment="1">
      <alignment horizontal="center" vertical="center"/>
    </xf>
    <xf numFmtId="0" fontId="41" fillId="0" borderId="0" xfId="0" applyFont="1" applyFill="1" applyBorder="1" applyAlignment="1" applyProtection="1">
      <alignment vertical="center" shrinkToFit="1"/>
      <protection locked="0"/>
    </xf>
    <xf numFmtId="0" fontId="41" fillId="0" borderId="42" xfId="0" applyFont="1" applyFill="1" applyBorder="1" applyAlignment="1" applyProtection="1">
      <alignment vertical="center" shrinkToFit="1"/>
      <protection locked="0"/>
    </xf>
    <xf numFmtId="0" fontId="34" fillId="0" borderId="0" xfId="0" applyFont="1" applyFill="1" applyBorder="1" applyAlignment="1">
      <alignment vertical="center" wrapText="1"/>
    </xf>
    <xf numFmtId="0" fontId="41" fillId="0" borderId="42" xfId="0" applyFont="1" applyFill="1" applyBorder="1" applyAlignment="1">
      <alignment vertical="center"/>
    </xf>
    <xf numFmtId="0" fontId="34" fillId="0" borderId="43" xfId="0" applyFont="1" applyFill="1" applyBorder="1" applyAlignment="1">
      <alignment horizontal="center" vertical="center"/>
    </xf>
    <xf numFmtId="0" fontId="34" fillId="0" borderId="13" xfId="0" applyFont="1" applyFill="1" applyBorder="1" applyAlignment="1">
      <alignment horizontal="center" vertical="center"/>
    </xf>
    <xf numFmtId="0" fontId="34" fillId="0" borderId="13" xfId="0" applyFont="1" applyFill="1" applyBorder="1" applyAlignment="1">
      <alignment vertical="center"/>
    </xf>
    <xf numFmtId="0" fontId="34" fillId="0" borderId="8" xfId="0" applyFont="1" applyFill="1" applyBorder="1" applyAlignment="1">
      <alignment vertical="center"/>
    </xf>
    <xf numFmtId="0" fontId="34" fillId="0" borderId="18" xfId="0" applyFont="1" applyFill="1" applyBorder="1" applyAlignment="1" applyProtection="1">
      <alignment vertical="center" shrinkToFit="1"/>
      <protection locked="0"/>
    </xf>
    <xf numFmtId="49" fontId="38" fillId="0" borderId="0" xfId="0" applyNumberFormat="1" applyFont="1" applyFill="1" applyAlignment="1">
      <alignment horizontal="center" vertical="top"/>
    </xf>
    <xf numFmtId="49" fontId="33" fillId="0" borderId="0" xfId="0" applyNumberFormat="1" applyFont="1" applyFill="1">
      <alignment vertical="center"/>
    </xf>
    <xf numFmtId="0" fontId="33" fillId="0" borderId="0" xfId="0" applyFont="1" applyFill="1" applyAlignment="1">
      <alignment vertical="center"/>
    </xf>
    <xf numFmtId="49" fontId="33" fillId="0" borderId="28" xfId="0" applyNumberFormat="1" applyFont="1" applyFill="1" applyBorder="1">
      <alignment vertical="center"/>
    </xf>
    <xf numFmtId="0" fontId="33" fillId="0" borderId="29" xfId="0" applyFont="1" applyFill="1" applyBorder="1">
      <alignment vertical="center"/>
    </xf>
    <xf numFmtId="0" fontId="33" fillId="0" borderId="29" xfId="0" applyFont="1" applyFill="1" applyBorder="1" applyAlignment="1">
      <alignment vertical="center"/>
    </xf>
    <xf numFmtId="0" fontId="33" fillId="0" borderId="30" xfId="0" applyFont="1" applyFill="1" applyBorder="1" applyAlignment="1">
      <alignment vertical="center"/>
    </xf>
    <xf numFmtId="0" fontId="42" fillId="0" borderId="39" xfId="0" applyFont="1" applyFill="1" applyBorder="1" applyAlignment="1">
      <alignment vertical="center" wrapText="1"/>
    </xf>
    <xf numFmtId="0" fontId="42" fillId="0" borderId="36" xfId="0" applyFont="1" applyFill="1" applyBorder="1" applyAlignment="1">
      <alignment vertical="center" wrapText="1"/>
    </xf>
    <xf numFmtId="0" fontId="37" fillId="0" borderId="0" xfId="0" applyFont="1" applyFill="1" applyBorder="1" applyAlignment="1">
      <alignment vertical="center"/>
    </xf>
    <xf numFmtId="0" fontId="42" fillId="0" borderId="0" xfId="0" applyFont="1" applyFill="1" applyBorder="1" applyAlignment="1">
      <alignment vertical="center" wrapText="1"/>
    </xf>
    <xf numFmtId="0" fontId="42" fillId="0" borderId="39" xfId="0" applyFont="1" applyFill="1" applyBorder="1">
      <alignment vertical="center"/>
    </xf>
    <xf numFmtId="0" fontId="42" fillId="0" borderId="0" xfId="0" applyFont="1" applyFill="1" applyBorder="1">
      <alignment vertical="center"/>
    </xf>
    <xf numFmtId="0" fontId="43" fillId="0" borderId="0" xfId="0" applyFont="1" applyFill="1" applyBorder="1">
      <alignment vertical="center"/>
    </xf>
    <xf numFmtId="0" fontId="42" fillId="0" borderId="0" xfId="0" applyFont="1" applyFill="1" applyBorder="1" applyAlignment="1">
      <alignment vertical="center"/>
    </xf>
    <xf numFmtId="0" fontId="42" fillId="0" borderId="0" xfId="0" applyFont="1" applyFill="1" applyBorder="1" applyAlignment="1">
      <alignment horizontal="left" vertical="center"/>
    </xf>
    <xf numFmtId="0" fontId="43" fillId="0" borderId="36" xfId="0" applyFont="1" applyFill="1" applyBorder="1">
      <alignment vertical="center"/>
    </xf>
    <xf numFmtId="0" fontId="43" fillId="0" borderId="0" xfId="0" applyFont="1" applyFill="1" applyBorder="1" applyAlignment="1">
      <alignment horizontal="center" vertical="center"/>
    </xf>
    <xf numFmtId="0" fontId="42" fillId="0" borderId="25" xfId="0" applyFont="1" applyFill="1" applyBorder="1">
      <alignment vertical="center"/>
    </xf>
    <xf numFmtId="0" fontId="44" fillId="0" borderId="0" xfId="0" applyFont="1" applyProtection="1">
      <alignment vertical="center"/>
      <protection locked="0"/>
    </xf>
    <xf numFmtId="0" fontId="33" fillId="0" borderId="0" xfId="0" applyFont="1" applyProtection="1">
      <alignment vertical="center"/>
      <protection locked="0"/>
    </xf>
    <xf numFmtId="0" fontId="33" fillId="0" borderId="0" xfId="0" applyFont="1">
      <alignment vertical="center"/>
    </xf>
    <xf numFmtId="0" fontId="40" fillId="0" borderId="0" xfId="0" applyFont="1" applyFill="1" applyBorder="1" applyAlignment="1">
      <alignment horizontal="center" vertical="center"/>
    </xf>
    <xf numFmtId="0" fontId="40" fillId="0" borderId="0" xfId="0" applyFont="1" applyFill="1" applyBorder="1" applyAlignment="1">
      <alignment vertical="center"/>
    </xf>
    <xf numFmtId="0" fontId="33" fillId="0" borderId="0" xfId="0" applyFont="1" applyFill="1" applyProtection="1">
      <alignment vertical="center"/>
      <protection locked="0"/>
    </xf>
    <xf numFmtId="0" fontId="37" fillId="0" borderId="0" xfId="0" applyFont="1" applyBorder="1" applyAlignment="1" applyProtection="1">
      <alignment vertical="center"/>
      <protection locked="0"/>
    </xf>
    <xf numFmtId="0" fontId="37" fillId="0" borderId="0" xfId="0" applyFont="1" applyBorder="1" applyAlignment="1" applyProtection="1">
      <alignment horizontal="center" vertical="center" wrapText="1"/>
      <protection locked="0"/>
    </xf>
    <xf numFmtId="0" fontId="34" fillId="7" borderId="6" xfId="0" applyFont="1" applyFill="1" applyBorder="1" applyProtection="1">
      <alignment vertical="center"/>
      <protection locked="0"/>
    </xf>
    <xf numFmtId="0" fontId="37" fillId="0" borderId="0" xfId="0" applyFont="1" applyBorder="1" applyProtection="1">
      <alignment vertical="center"/>
      <protection locked="0"/>
    </xf>
    <xf numFmtId="0" fontId="37" fillId="5" borderId="2" xfId="0" applyFont="1" applyFill="1" applyBorder="1" applyProtection="1">
      <alignment vertical="center"/>
      <protection locked="0"/>
    </xf>
    <xf numFmtId="176" fontId="37" fillId="0" borderId="0" xfId="0" applyNumberFormat="1" applyFont="1" applyBorder="1" applyAlignment="1" applyProtection="1">
      <alignment vertical="center" shrinkToFit="1"/>
    </xf>
    <xf numFmtId="0" fontId="33" fillId="0" borderId="0" xfId="0" applyFont="1" applyFill="1" applyBorder="1" applyAlignment="1" applyProtection="1">
      <alignment horizontal="center" vertical="center"/>
      <protection locked="0"/>
    </xf>
    <xf numFmtId="0" fontId="33" fillId="0" borderId="0" xfId="0" applyFont="1" applyFill="1" applyBorder="1" applyAlignment="1" applyProtection="1">
      <alignment horizontal="right" vertical="center"/>
      <protection locked="0"/>
    </xf>
    <xf numFmtId="0" fontId="33" fillId="2" borderId="1" xfId="0" applyFont="1" applyFill="1" applyBorder="1" applyAlignment="1" applyProtection="1">
      <alignment horizontal="center" vertical="center"/>
      <protection locked="0"/>
    </xf>
    <xf numFmtId="0" fontId="33" fillId="0" borderId="5" xfId="0" applyFont="1" applyBorder="1">
      <alignment vertical="center"/>
    </xf>
    <xf numFmtId="0" fontId="37" fillId="2" borderId="7" xfId="0" applyFont="1" applyFill="1" applyBorder="1" applyAlignment="1" applyProtection="1">
      <alignment vertical="center" wrapText="1"/>
      <protection locked="0"/>
    </xf>
    <xf numFmtId="0" fontId="37" fillId="7" borderId="2" xfId="0" applyFont="1" applyFill="1" applyBorder="1" applyProtection="1">
      <alignment vertical="center"/>
      <protection locked="0"/>
    </xf>
    <xf numFmtId="0" fontId="33" fillId="7" borderId="3" xfId="0" applyFont="1" applyFill="1" applyBorder="1">
      <alignment vertical="center"/>
    </xf>
    <xf numFmtId="0" fontId="33" fillId="7" borderId="3" xfId="0" applyFont="1" applyFill="1" applyBorder="1" applyProtection="1">
      <alignment vertical="center"/>
      <protection locked="0"/>
    </xf>
    <xf numFmtId="0" fontId="33" fillId="5" borderId="3" xfId="0" applyFont="1" applyFill="1" applyBorder="1">
      <alignment vertical="center"/>
    </xf>
    <xf numFmtId="0" fontId="33" fillId="5" borderId="4" xfId="0" applyFont="1" applyFill="1" applyBorder="1">
      <alignment vertical="center"/>
    </xf>
    <xf numFmtId="0" fontId="33" fillId="2" borderId="1" xfId="0" applyFont="1" applyFill="1" applyBorder="1" applyAlignment="1" applyProtection="1">
      <alignment vertical="center"/>
      <protection locked="0"/>
    </xf>
    <xf numFmtId="0" fontId="37" fillId="2" borderId="6" xfId="0" applyFont="1" applyFill="1" applyBorder="1" applyAlignment="1" applyProtection="1">
      <alignment horizontal="center" vertical="center" wrapText="1"/>
      <protection locked="0"/>
    </xf>
    <xf numFmtId="0" fontId="37" fillId="2" borderId="7" xfId="0" applyFont="1" applyFill="1" applyBorder="1" applyAlignment="1" applyProtection="1">
      <alignment horizontal="center" vertical="center" wrapText="1"/>
      <protection locked="0"/>
    </xf>
    <xf numFmtId="0" fontId="37" fillId="2" borderId="16" xfId="0" applyFont="1" applyFill="1" applyBorder="1" applyAlignment="1" applyProtection="1">
      <alignment vertical="center"/>
      <protection locked="0"/>
    </xf>
    <xf numFmtId="0" fontId="37" fillId="2" borderId="46" xfId="0" applyFont="1" applyFill="1" applyBorder="1" applyAlignment="1" applyProtection="1">
      <alignment vertical="center"/>
      <protection locked="0"/>
    </xf>
    <xf numFmtId="0" fontId="33" fillId="2" borderId="16" xfId="0" applyFont="1" applyFill="1" applyBorder="1" applyAlignment="1" applyProtection="1">
      <alignment vertical="center"/>
      <protection locked="0"/>
    </xf>
    <xf numFmtId="0" fontId="38" fillId="2" borderId="17" xfId="0" applyFont="1" applyFill="1" applyBorder="1" applyAlignment="1" applyProtection="1">
      <alignment horizontal="center" vertical="center" wrapText="1"/>
      <protection locked="0"/>
    </xf>
    <xf numFmtId="0" fontId="34" fillId="2" borderId="23" xfId="0" applyFont="1" applyFill="1" applyBorder="1" applyAlignment="1" applyProtection="1">
      <alignment horizontal="center" vertical="center"/>
      <protection locked="0"/>
    </xf>
    <xf numFmtId="0" fontId="34" fillId="2" borderId="19" xfId="0" applyFont="1" applyFill="1" applyBorder="1" applyAlignment="1" applyProtection="1">
      <alignment horizontal="center" vertical="center"/>
      <protection locked="0"/>
    </xf>
    <xf numFmtId="0" fontId="34" fillId="2" borderId="24" xfId="0" applyFont="1" applyFill="1" applyBorder="1" applyAlignment="1" applyProtection="1">
      <alignment horizontal="center" vertical="center"/>
      <protection locked="0"/>
    </xf>
    <xf numFmtId="0" fontId="33" fillId="2" borderId="17" xfId="0" applyFont="1" applyFill="1" applyBorder="1" applyAlignment="1" applyProtection="1">
      <alignment vertical="center"/>
      <protection locked="0"/>
    </xf>
    <xf numFmtId="0" fontId="37" fillId="2" borderId="17" xfId="0" applyFont="1" applyFill="1" applyBorder="1" applyAlignment="1" applyProtection="1">
      <alignment horizontal="center" vertical="center"/>
      <protection locked="0"/>
    </xf>
    <xf numFmtId="0" fontId="37" fillId="2" borderId="24" xfId="0" applyFont="1" applyFill="1" applyBorder="1" applyAlignment="1" applyProtection="1">
      <alignment horizontal="center" vertical="center"/>
      <protection locked="0"/>
    </xf>
    <xf numFmtId="0" fontId="37" fillId="2" borderId="17" xfId="0" applyFont="1" applyFill="1" applyBorder="1" applyAlignment="1" applyProtection="1">
      <alignment horizontal="center" vertical="center" wrapText="1"/>
      <protection locked="0"/>
    </xf>
    <xf numFmtId="0" fontId="37" fillId="0" borderId="16" xfId="0" applyNumberFormat="1" applyFont="1" applyFill="1" applyBorder="1" applyAlignment="1" applyProtection="1">
      <alignment horizontal="center" vertical="center"/>
      <protection locked="0"/>
    </xf>
    <xf numFmtId="177" fontId="34" fillId="0" borderId="1" xfId="0" applyNumberFormat="1" applyFont="1" applyFill="1" applyBorder="1" applyAlignment="1" applyProtection="1">
      <alignment horizontal="center" vertical="center"/>
      <protection locked="0"/>
    </xf>
    <xf numFmtId="0" fontId="37" fillId="2" borderId="1" xfId="0" applyNumberFormat="1" applyFont="1" applyFill="1" applyBorder="1" applyAlignment="1" applyProtection="1">
      <alignment vertical="center"/>
      <protection locked="0"/>
    </xf>
    <xf numFmtId="0" fontId="38" fillId="0" borderId="0" xfId="0" applyFont="1" applyFill="1" applyAlignment="1">
      <alignment horizontal="left" vertical="top" wrapText="1"/>
    </xf>
    <xf numFmtId="0" fontId="28" fillId="11" borderId="0" xfId="0" applyFont="1" applyFill="1" applyBorder="1">
      <alignment vertical="center"/>
    </xf>
    <xf numFmtId="0" fontId="29" fillId="11" borderId="0" xfId="0" applyFont="1" applyFill="1" applyBorder="1">
      <alignment vertical="center"/>
    </xf>
    <xf numFmtId="0" fontId="47" fillId="0" borderId="0" xfId="0" applyFont="1" applyFill="1" applyAlignment="1">
      <alignment horizontal="left" vertical="top" wrapText="1"/>
    </xf>
    <xf numFmtId="0" fontId="47" fillId="0" borderId="0" xfId="0" applyFont="1" applyFill="1" applyBorder="1" applyAlignment="1">
      <alignment horizontal="left" vertical="top" wrapText="1"/>
    </xf>
    <xf numFmtId="0" fontId="48" fillId="0" borderId="0" xfId="0" applyFont="1" applyFill="1" applyBorder="1" applyAlignment="1">
      <alignment horizontal="left" vertical="top" wrapText="1"/>
    </xf>
    <xf numFmtId="49" fontId="46" fillId="0" borderId="0" xfId="0" applyNumberFormat="1" applyFont="1" applyFill="1" applyAlignment="1">
      <alignment vertical="top"/>
    </xf>
    <xf numFmtId="0" fontId="38" fillId="0" borderId="0" xfId="0" applyFont="1" applyFill="1" applyAlignment="1">
      <alignment horizontal="left" vertical="top" wrapText="1"/>
    </xf>
    <xf numFmtId="0" fontId="22" fillId="0" borderId="0" xfId="0" applyFont="1">
      <alignment vertical="center"/>
    </xf>
    <xf numFmtId="0" fontId="22" fillId="0" borderId="0" xfId="0" applyFont="1" applyBorder="1">
      <alignment vertical="center"/>
    </xf>
    <xf numFmtId="0" fontId="22" fillId="0" borderId="0" xfId="0" applyFont="1" applyFill="1" applyAlignment="1">
      <alignment vertical="top"/>
    </xf>
    <xf numFmtId="0" fontId="38" fillId="0" borderId="0" xfId="0" applyFont="1" applyFill="1" applyBorder="1" applyAlignment="1">
      <alignment horizontal="center" vertical="center" wrapText="1"/>
    </xf>
    <xf numFmtId="0" fontId="38" fillId="0" borderId="0" xfId="0" applyFont="1" applyFill="1" applyAlignment="1">
      <alignment horizontal="left" vertical="top" wrapText="1"/>
    </xf>
    <xf numFmtId="0" fontId="50" fillId="0" borderId="0" xfId="0" applyFont="1">
      <alignment vertical="center"/>
    </xf>
    <xf numFmtId="49" fontId="34" fillId="0" borderId="0" xfId="0" applyNumberFormat="1" applyFont="1" applyFill="1" applyAlignment="1">
      <alignment vertical="top"/>
    </xf>
    <xf numFmtId="0" fontId="38" fillId="2" borderId="59" xfId="0" applyFont="1" applyFill="1" applyBorder="1" applyAlignment="1">
      <alignment vertical="center" wrapText="1"/>
    </xf>
    <xf numFmtId="0" fontId="38" fillId="2" borderId="90" xfId="0" applyFont="1" applyFill="1" applyBorder="1" applyAlignment="1">
      <alignment vertical="center" wrapText="1"/>
    </xf>
    <xf numFmtId="0" fontId="38" fillId="2" borderId="92" xfId="0" applyFont="1" applyFill="1" applyBorder="1" applyAlignment="1">
      <alignment vertical="center" wrapText="1"/>
    </xf>
    <xf numFmtId="0" fontId="38" fillId="2" borderId="94" xfId="0" applyFont="1" applyFill="1" applyBorder="1" applyAlignment="1">
      <alignment vertical="center" wrapText="1"/>
    </xf>
    <xf numFmtId="0" fontId="38" fillId="2" borderId="85" xfId="0" applyFont="1" applyFill="1" applyBorder="1" applyAlignment="1">
      <alignment vertical="center" wrapText="1"/>
    </xf>
    <xf numFmtId="0" fontId="38" fillId="0" borderId="0" xfId="0" applyFont="1" applyFill="1" applyBorder="1" applyAlignment="1">
      <alignment horizontal="left" vertical="top" wrapText="1"/>
    </xf>
    <xf numFmtId="0" fontId="51" fillId="0" borderId="0" xfId="0" applyFont="1" applyFill="1" applyBorder="1" applyAlignment="1">
      <alignment horizontal="left" vertical="top" wrapText="1"/>
    </xf>
    <xf numFmtId="0" fontId="53" fillId="0" borderId="0" xfId="0" applyFont="1" applyAlignment="1">
      <alignment vertical="top"/>
    </xf>
    <xf numFmtId="0" fontId="38" fillId="2" borderId="23" xfId="0" applyFont="1" applyFill="1" applyBorder="1" applyAlignment="1" applyProtection="1">
      <alignment horizontal="center" vertical="center" wrapText="1"/>
      <protection locked="0"/>
    </xf>
    <xf numFmtId="0" fontId="38" fillId="2" borderId="24" xfId="0" applyFont="1" applyFill="1" applyBorder="1" applyAlignment="1" applyProtection="1">
      <alignment horizontal="center" vertical="center" wrapText="1"/>
      <protection locked="0"/>
    </xf>
    <xf numFmtId="0" fontId="38" fillId="2" borderId="46" xfId="0" applyFont="1" applyFill="1" applyBorder="1" applyAlignment="1" applyProtection="1">
      <alignment horizontal="center" vertical="center" wrapText="1"/>
      <protection locked="0"/>
    </xf>
    <xf numFmtId="0" fontId="37" fillId="2" borderId="3" xfId="0" applyFont="1" applyFill="1" applyBorder="1" applyAlignment="1" applyProtection="1">
      <alignment horizontal="center" vertical="center" wrapText="1"/>
      <protection locked="0"/>
    </xf>
    <xf numFmtId="0" fontId="37" fillId="2" borderId="4" xfId="0" applyFont="1" applyFill="1" applyBorder="1" applyAlignment="1" applyProtection="1">
      <alignment horizontal="center" vertical="center" wrapText="1"/>
      <protection locked="0"/>
    </xf>
    <xf numFmtId="0" fontId="37" fillId="2" borderId="7" xfId="0" applyFont="1" applyFill="1" applyBorder="1" applyAlignment="1" applyProtection="1">
      <alignment horizontal="center" vertical="center"/>
      <protection locked="0"/>
    </xf>
    <xf numFmtId="0" fontId="37" fillId="2" borderId="22" xfId="0" applyFont="1" applyFill="1" applyBorder="1" applyAlignment="1" applyProtection="1">
      <alignment horizontal="center" vertical="center"/>
      <protection locked="0"/>
    </xf>
    <xf numFmtId="0" fontId="37" fillId="2" borderId="23" xfId="0" applyFont="1" applyFill="1" applyBorder="1" applyAlignment="1" applyProtection="1">
      <alignment horizontal="center" vertical="center" wrapText="1"/>
      <protection locked="0"/>
    </xf>
    <xf numFmtId="0" fontId="37" fillId="2" borderId="24" xfId="0" applyFont="1" applyFill="1" applyBorder="1" applyAlignment="1" applyProtection="1">
      <alignment horizontal="center" vertical="center" wrapText="1"/>
      <protection locked="0"/>
    </xf>
    <xf numFmtId="0" fontId="34" fillId="0" borderId="0" xfId="0" applyFont="1" applyAlignment="1">
      <alignment vertical="center"/>
    </xf>
    <xf numFmtId="0" fontId="37" fillId="0" borderId="100" xfId="0" applyFont="1" applyBorder="1" applyProtection="1">
      <alignment vertical="center"/>
      <protection locked="0"/>
    </xf>
    <xf numFmtId="0" fontId="37" fillId="0" borderId="101" xfId="0" applyFont="1" applyBorder="1" applyProtection="1">
      <alignment vertical="center"/>
      <protection locked="0"/>
    </xf>
    <xf numFmtId="0" fontId="37" fillId="0" borderId="102" xfId="0" applyFont="1" applyBorder="1" applyProtection="1">
      <alignment vertical="center"/>
      <protection locked="0"/>
    </xf>
    <xf numFmtId="0" fontId="37" fillId="0" borderId="104" xfId="0" applyFont="1" applyBorder="1" applyProtection="1">
      <alignment vertical="center"/>
      <protection locked="0"/>
    </xf>
    <xf numFmtId="176" fontId="37" fillId="0" borderId="107" xfId="0" applyNumberFormat="1" applyFont="1" applyBorder="1" applyAlignment="1" applyProtection="1">
      <alignment vertical="center" shrinkToFit="1"/>
    </xf>
    <xf numFmtId="179" fontId="37" fillId="0" borderId="107" xfId="0" applyNumberFormat="1" applyFont="1" applyBorder="1" applyAlignment="1" applyProtection="1">
      <alignment vertical="center" shrinkToFit="1"/>
    </xf>
    <xf numFmtId="179" fontId="37" fillId="0" borderId="25" xfId="0" applyNumberFormat="1" applyFont="1" applyBorder="1" applyAlignment="1" applyProtection="1">
      <alignment vertical="center" shrinkToFit="1"/>
    </xf>
    <xf numFmtId="176" fontId="37" fillId="0" borderId="108" xfId="0" applyNumberFormat="1" applyFont="1" applyBorder="1" applyAlignment="1" applyProtection="1">
      <alignment vertical="center" shrinkToFit="1"/>
    </xf>
    <xf numFmtId="176" fontId="37" fillId="0" borderId="75" xfId="0" applyNumberFormat="1" applyFont="1" applyBorder="1" applyAlignment="1" applyProtection="1">
      <alignment vertical="center" shrinkToFit="1"/>
    </xf>
    <xf numFmtId="176" fontId="37" fillId="0" borderId="96" xfId="0" applyNumberFormat="1" applyFont="1" applyBorder="1" applyAlignment="1" applyProtection="1">
      <alignment vertical="center" shrinkToFit="1"/>
    </xf>
    <xf numFmtId="176" fontId="37" fillId="0" borderId="2" xfId="0" applyNumberFormat="1" applyFont="1" applyBorder="1" applyAlignment="1" applyProtection="1">
      <alignment vertical="center" shrinkToFit="1"/>
    </xf>
    <xf numFmtId="176" fontId="37" fillId="0" borderId="1" xfId="0" applyNumberFormat="1" applyFont="1" applyBorder="1" applyProtection="1">
      <alignment vertical="center"/>
      <protection locked="0"/>
    </xf>
    <xf numFmtId="176" fontId="37" fillId="0" borderId="3" xfId="0" applyNumberFormat="1" applyFont="1" applyBorder="1" applyProtection="1">
      <alignment vertical="center"/>
      <protection locked="0"/>
    </xf>
    <xf numFmtId="0" fontId="37" fillId="2" borderId="104" xfId="0" applyFont="1" applyFill="1" applyBorder="1" applyAlignment="1" applyProtection="1">
      <alignment vertical="center" wrapText="1"/>
      <protection locked="0"/>
    </xf>
    <xf numFmtId="0" fontId="37" fillId="0" borderId="70" xfId="0" applyFont="1" applyBorder="1" applyAlignment="1" applyProtection="1">
      <alignment horizontal="center" vertical="center" wrapText="1"/>
      <protection locked="0"/>
    </xf>
    <xf numFmtId="0" fontId="37" fillId="7" borderId="111" xfId="0" applyFont="1" applyFill="1" applyBorder="1" applyProtection="1">
      <alignment vertical="center"/>
      <protection locked="0"/>
    </xf>
    <xf numFmtId="176" fontId="37" fillId="0" borderId="1" xfId="0" applyNumberFormat="1" applyFont="1" applyFill="1" applyBorder="1" applyAlignment="1" applyProtection="1">
      <alignment vertical="center" shrinkToFit="1"/>
    </xf>
    <xf numFmtId="176" fontId="37" fillId="0" borderId="96" xfId="0" applyNumberFormat="1" applyFont="1" applyFill="1" applyBorder="1" applyProtection="1">
      <alignment vertical="center"/>
      <protection locked="0"/>
    </xf>
    <xf numFmtId="0" fontId="37" fillId="0" borderId="16" xfId="0" applyFont="1" applyBorder="1" applyAlignment="1" applyProtection="1">
      <alignment horizontal="center" vertical="center" wrapText="1"/>
      <protection locked="0"/>
    </xf>
    <xf numFmtId="0" fontId="37" fillId="0" borderId="86" xfId="0" applyFont="1" applyBorder="1" applyAlignment="1" applyProtection="1">
      <alignment horizontal="center" vertical="center"/>
      <protection locked="0"/>
    </xf>
    <xf numFmtId="0" fontId="37" fillId="0" borderId="86" xfId="0" applyFont="1" applyBorder="1" applyAlignment="1" applyProtection="1">
      <alignment horizontal="center" vertical="center" wrapText="1"/>
      <protection locked="0"/>
    </xf>
    <xf numFmtId="0" fontId="37" fillId="2" borderId="86" xfId="0" applyFont="1" applyFill="1" applyBorder="1" applyAlignment="1" applyProtection="1">
      <alignment vertical="center" wrapText="1"/>
      <protection locked="0"/>
    </xf>
    <xf numFmtId="176" fontId="37" fillId="0" borderId="86" xfId="0" applyNumberFormat="1" applyFont="1" applyBorder="1" applyAlignment="1" applyProtection="1">
      <alignment vertical="center" shrinkToFit="1"/>
    </xf>
    <xf numFmtId="176" fontId="25" fillId="6" borderId="1" xfId="0" applyNumberFormat="1" applyFont="1" applyFill="1" applyBorder="1" applyAlignment="1">
      <alignment horizontal="right" vertical="center"/>
    </xf>
    <xf numFmtId="0" fontId="28" fillId="0" borderId="0" xfId="0" applyFont="1" applyFill="1" applyBorder="1" applyAlignment="1">
      <alignment horizontal="center" vertical="center"/>
    </xf>
    <xf numFmtId="0" fontId="27" fillId="0" borderId="66" xfId="0" applyFont="1" applyFill="1" applyBorder="1" applyAlignment="1">
      <alignment horizontal="center" vertical="center"/>
    </xf>
    <xf numFmtId="0" fontId="54" fillId="0" borderId="66" xfId="0" applyFont="1" applyFill="1" applyBorder="1" applyAlignment="1">
      <alignment horizontal="center" vertical="center" wrapText="1"/>
    </xf>
    <xf numFmtId="0" fontId="26" fillId="0" borderId="0" xfId="0" applyFont="1">
      <alignment vertical="center"/>
    </xf>
    <xf numFmtId="0" fontId="28" fillId="11" borderId="55" xfId="0" applyFont="1" applyFill="1" applyBorder="1">
      <alignment vertical="center"/>
    </xf>
    <xf numFmtId="0" fontId="37" fillId="2" borderId="1" xfId="0" applyFont="1" applyFill="1" applyBorder="1" applyAlignment="1" applyProtection="1">
      <alignment horizontal="center" vertical="center"/>
      <protection locked="0"/>
    </xf>
    <xf numFmtId="38" fontId="25" fillId="6" borderId="1" xfId="5" applyFont="1" applyFill="1" applyBorder="1" applyAlignment="1">
      <alignment horizontal="right" vertical="center"/>
    </xf>
    <xf numFmtId="0" fontId="27" fillId="0" borderId="0" xfId="0" applyNumberFormat="1" applyFont="1" applyBorder="1" applyAlignment="1" applyProtection="1">
      <alignment vertical="center" shrinkToFit="1"/>
    </xf>
    <xf numFmtId="0" fontId="21" fillId="0" borderId="0" xfId="0" applyNumberFormat="1" applyFont="1" applyProtection="1">
      <alignment vertical="center"/>
      <protection locked="0"/>
    </xf>
    <xf numFmtId="0" fontId="21" fillId="0" borderId="0" xfId="0" applyNumberFormat="1" applyFont="1">
      <alignment vertical="center"/>
    </xf>
    <xf numFmtId="0" fontId="37" fillId="0" borderId="113" xfId="0" applyFont="1" applyFill="1" applyBorder="1" applyAlignment="1">
      <alignment horizontal="center" vertical="center"/>
    </xf>
    <xf numFmtId="0" fontId="37" fillId="2" borderId="114" xfId="0" applyNumberFormat="1" applyFont="1" applyFill="1" applyBorder="1" applyAlignment="1" applyProtection="1">
      <alignment vertical="center"/>
      <protection locked="0"/>
    </xf>
    <xf numFmtId="0" fontId="37" fillId="2" borderId="115" xfId="0" applyNumberFormat="1" applyFont="1" applyFill="1" applyBorder="1" applyAlignment="1" applyProtection="1">
      <alignment vertical="center"/>
      <protection locked="0"/>
    </xf>
    <xf numFmtId="0" fontId="37" fillId="2" borderId="16" xfId="0" applyNumberFormat="1" applyFont="1" applyFill="1" applyBorder="1" applyAlignment="1" applyProtection="1">
      <alignment vertical="center"/>
      <protection locked="0"/>
    </xf>
    <xf numFmtId="0" fontId="37" fillId="2" borderId="31" xfId="0" applyNumberFormat="1" applyFont="1" applyFill="1" applyBorder="1" applyAlignment="1" applyProtection="1">
      <alignment vertical="center"/>
      <protection locked="0"/>
    </xf>
    <xf numFmtId="0" fontId="37" fillId="2" borderId="32" xfId="0" applyNumberFormat="1" applyFont="1" applyFill="1" applyBorder="1" applyAlignment="1" applyProtection="1">
      <alignment vertical="center"/>
      <protection locked="0"/>
    </xf>
    <xf numFmtId="0" fontId="57" fillId="0" borderId="0" xfId="0" applyFont="1" applyAlignment="1">
      <alignment vertical="center"/>
    </xf>
    <xf numFmtId="0" fontId="56" fillId="0" borderId="70" xfId="0" applyFont="1" applyBorder="1" applyAlignment="1">
      <alignment vertical="center"/>
    </xf>
    <xf numFmtId="0" fontId="56" fillId="0" borderId="75" xfId="0" applyFont="1" applyBorder="1" applyAlignment="1">
      <alignment vertical="center"/>
    </xf>
    <xf numFmtId="0" fontId="37" fillId="0" borderId="66" xfId="0" applyFont="1" applyFill="1" applyBorder="1" applyAlignment="1">
      <alignment vertical="center"/>
    </xf>
    <xf numFmtId="0" fontId="37" fillId="0" borderId="31" xfId="0" applyFont="1" applyFill="1" applyBorder="1" applyAlignment="1">
      <alignment horizontal="center" vertical="center"/>
    </xf>
    <xf numFmtId="0" fontId="37" fillId="0" borderId="31" xfId="0" applyFont="1" applyFill="1" applyBorder="1" applyAlignment="1" applyProtection="1">
      <alignment horizontal="center" vertical="center"/>
      <protection locked="0"/>
    </xf>
    <xf numFmtId="0" fontId="38" fillId="2" borderId="10" xfId="0" applyFont="1" applyFill="1" applyBorder="1" applyAlignment="1">
      <alignment vertical="center" wrapText="1"/>
    </xf>
    <xf numFmtId="0" fontId="38" fillId="2" borderId="20" xfId="0" applyFont="1" applyFill="1" applyBorder="1" applyAlignment="1">
      <alignment vertical="center" wrapText="1"/>
    </xf>
    <xf numFmtId="0" fontId="38" fillId="2" borderId="13" xfId="0" applyFont="1" applyFill="1" applyBorder="1" applyAlignment="1">
      <alignment vertical="center" wrapText="1"/>
    </xf>
    <xf numFmtId="0" fontId="38" fillId="2" borderId="14" xfId="0" applyFont="1" applyFill="1" applyBorder="1" applyAlignment="1">
      <alignment horizontal="left" vertical="center" wrapText="1"/>
    </xf>
    <xf numFmtId="0" fontId="38" fillId="2" borderId="13" xfId="0" applyFont="1" applyFill="1" applyBorder="1" applyAlignment="1">
      <alignment horizontal="left" vertical="center" wrapText="1"/>
    </xf>
    <xf numFmtId="0" fontId="45" fillId="2" borderId="10" xfId="0" applyFont="1" applyFill="1" applyBorder="1" applyAlignment="1">
      <alignment vertical="center" wrapText="1"/>
    </xf>
    <xf numFmtId="0" fontId="38" fillId="0" borderId="0" xfId="0" applyFont="1" applyFill="1" applyBorder="1" applyAlignment="1">
      <alignment vertical="center"/>
    </xf>
    <xf numFmtId="0" fontId="58" fillId="10" borderId="33" xfId="0" applyFont="1" applyFill="1" applyBorder="1" applyAlignment="1">
      <alignment horizontal="center" vertical="center"/>
    </xf>
    <xf numFmtId="0" fontId="27" fillId="0" borderId="2" xfId="0" applyFont="1" applyFill="1" applyBorder="1">
      <alignment vertical="center"/>
    </xf>
    <xf numFmtId="0" fontId="37" fillId="0" borderId="3" xfId="0" applyFont="1" applyFill="1" applyBorder="1" applyAlignment="1">
      <alignment vertical="center"/>
    </xf>
    <xf numFmtId="0" fontId="25" fillId="0" borderId="3" xfId="0" applyFont="1" applyFill="1" applyBorder="1" applyAlignment="1">
      <alignment vertical="center"/>
    </xf>
    <xf numFmtId="0" fontId="25" fillId="0" borderId="4" xfId="0" applyFont="1" applyFill="1" applyBorder="1" applyAlignment="1">
      <alignment vertical="center"/>
    </xf>
    <xf numFmtId="0" fontId="27" fillId="0" borderId="5" xfId="0" applyFont="1" applyFill="1" applyBorder="1">
      <alignment vertical="center"/>
    </xf>
    <xf numFmtId="0" fontId="21" fillId="0" borderId="21" xfId="0" applyFont="1" applyFill="1" applyBorder="1">
      <alignment vertical="center"/>
    </xf>
    <xf numFmtId="0" fontId="25" fillId="0" borderId="22" xfId="0" applyFont="1" applyFill="1" applyBorder="1">
      <alignment vertical="center"/>
    </xf>
    <xf numFmtId="0" fontId="25" fillId="0" borderId="18" xfId="0" applyFont="1" applyFill="1" applyBorder="1" applyAlignment="1">
      <alignment vertical="center"/>
    </xf>
    <xf numFmtId="0" fontId="25" fillId="0" borderId="0" xfId="0" applyFont="1" applyFill="1" applyBorder="1">
      <alignment vertical="center"/>
    </xf>
    <xf numFmtId="0" fontId="21" fillId="0" borderId="23" xfId="0" applyFont="1" applyFill="1" applyBorder="1">
      <alignment vertical="center"/>
    </xf>
    <xf numFmtId="0" fontId="25" fillId="0" borderId="43" xfId="0" applyFont="1" applyFill="1" applyBorder="1" applyAlignment="1">
      <alignment vertical="center"/>
    </xf>
    <xf numFmtId="0" fontId="25" fillId="0" borderId="13" xfId="0" applyFont="1" applyFill="1" applyBorder="1">
      <alignment vertical="center"/>
    </xf>
    <xf numFmtId="0" fontId="25" fillId="0" borderId="125" xfId="0" applyFont="1" applyFill="1" applyBorder="1">
      <alignment vertical="center"/>
    </xf>
    <xf numFmtId="0" fontId="34" fillId="0" borderId="29" xfId="0" applyFont="1" applyBorder="1" applyAlignment="1">
      <alignment horizontal="left" vertical="center" wrapText="1"/>
    </xf>
    <xf numFmtId="0" fontId="22" fillId="0" borderId="30" xfId="0" applyFont="1" applyBorder="1">
      <alignment vertical="center"/>
    </xf>
    <xf numFmtId="0" fontId="34" fillId="0" borderId="0" xfId="0" applyFont="1" applyBorder="1" applyAlignment="1">
      <alignment horizontal="left" vertical="center" wrapText="1"/>
    </xf>
    <xf numFmtId="0" fontId="22" fillId="0" borderId="36" xfId="0" applyFont="1" applyBorder="1">
      <alignment vertical="center"/>
    </xf>
    <xf numFmtId="0" fontId="39" fillId="4" borderId="10" xfId="0" applyFont="1" applyFill="1" applyBorder="1">
      <alignment vertical="center"/>
    </xf>
    <xf numFmtId="0" fontId="33" fillId="6" borderId="10" xfId="0" applyFont="1" applyFill="1" applyBorder="1">
      <alignment vertical="center"/>
    </xf>
    <xf numFmtId="0" fontId="37" fillId="6" borderId="10" xfId="0" applyFont="1" applyFill="1" applyBorder="1">
      <alignment vertical="center"/>
    </xf>
    <xf numFmtId="0" fontId="33" fillId="6" borderId="51" xfId="0" applyFont="1" applyFill="1" applyBorder="1">
      <alignment vertical="center"/>
    </xf>
    <xf numFmtId="0" fontId="33" fillId="0" borderId="25" xfId="0" applyFont="1" applyBorder="1">
      <alignment vertical="center"/>
    </xf>
    <xf numFmtId="0" fontId="21" fillId="0" borderId="45" xfId="0" applyFont="1" applyBorder="1">
      <alignment vertical="center"/>
    </xf>
    <xf numFmtId="0" fontId="63" fillId="0" borderId="0" xfId="0" applyFont="1" applyFill="1" applyBorder="1" applyAlignment="1">
      <alignment vertical="center" wrapText="1" shrinkToFit="1"/>
    </xf>
    <xf numFmtId="0" fontId="63" fillId="0" borderId="19" xfId="0" applyFont="1" applyBorder="1" applyAlignment="1">
      <alignment vertical="center" shrinkToFit="1"/>
    </xf>
    <xf numFmtId="0" fontId="63" fillId="0" borderId="0" xfId="0" applyFont="1" applyBorder="1" applyAlignment="1">
      <alignment vertical="center" shrinkToFit="1"/>
    </xf>
    <xf numFmtId="0" fontId="63" fillId="0" borderId="0" xfId="0" applyFont="1" applyFill="1" applyBorder="1">
      <alignment vertical="center"/>
    </xf>
    <xf numFmtId="176" fontId="63" fillId="0" borderId="0" xfId="0" applyNumberFormat="1" applyFont="1" applyFill="1" applyBorder="1" applyAlignment="1" applyProtection="1">
      <alignment vertical="center"/>
      <protection locked="0"/>
    </xf>
    <xf numFmtId="0" fontId="62" fillId="0" borderId="0" xfId="0" applyFont="1" applyFill="1" applyBorder="1" applyAlignment="1">
      <alignment horizontal="center" vertical="center"/>
    </xf>
    <xf numFmtId="0" fontId="63" fillId="2" borderId="4" xfId="0" applyFont="1" applyFill="1" applyBorder="1" applyAlignment="1">
      <alignment vertical="center" shrinkToFit="1"/>
    </xf>
    <xf numFmtId="0" fontId="63" fillId="0" borderId="5" xfId="0" applyFont="1" applyBorder="1" applyAlignment="1">
      <alignment vertical="center" shrinkToFit="1"/>
    </xf>
    <xf numFmtId="2" fontId="63" fillId="0" borderId="6" xfId="0" applyNumberFormat="1" applyFont="1" applyBorder="1" applyAlignment="1">
      <alignment vertical="center" shrinkToFit="1"/>
    </xf>
    <xf numFmtId="0" fontId="63" fillId="0" borderId="6" xfId="0" applyFont="1" applyBorder="1" applyAlignment="1">
      <alignment vertical="center" shrinkToFit="1"/>
    </xf>
    <xf numFmtId="0" fontId="63" fillId="0" borderId="7" xfId="0" applyFont="1" applyBorder="1" applyAlignment="1">
      <alignment vertical="center" shrinkToFit="1"/>
    </xf>
    <xf numFmtId="0" fontId="67" fillId="0" borderId="0" xfId="0" applyFont="1">
      <alignment vertical="center"/>
    </xf>
    <xf numFmtId="0" fontId="65" fillId="0" borderId="0" xfId="0" applyFont="1" applyFill="1">
      <alignment vertical="center"/>
    </xf>
    <xf numFmtId="0" fontId="63" fillId="2" borderId="76" xfId="0" applyFont="1" applyFill="1" applyBorder="1" applyAlignment="1">
      <alignment vertical="center" shrinkToFit="1"/>
    </xf>
    <xf numFmtId="0" fontId="63" fillId="0" borderId="21" xfId="0" applyFont="1" applyBorder="1" applyAlignment="1">
      <alignment horizontal="right" vertical="center" shrinkToFit="1"/>
    </xf>
    <xf numFmtId="0" fontId="63" fillId="0" borderId="22" xfId="0" applyFont="1" applyBorder="1" applyAlignment="1">
      <alignment vertical="center" shrinkToFit="1"/>
    </xf>
    <xf numFmtId="0" fontId="69" fillId="2" borderId="19" xfId="0" applyFont="1" applyFill="1" applyBorder="1" applyAlignment="1">
      <alignment vertical="center"/>
    </xf>
    <xf numFmtId="0" fontId="58" fillId="0" borderId="0" xfId="0" applyFont="1" applyBorder="1" applyAlignment="1">
      <alignment horizontal="left" vertical="center"/>
    </xf>
    <xf numFmtId="0" fontId="64" fillId="0" borderId="0" xfId="0" applyFont="1" applyBorder="1" applyAlignment="1">
      <alignment horizontal="center" vertical="center"/>
    </xf>
    <xf numFmtId="0" fontId="63" fillId="0" borderId="0" xfId="0" applyFont="1" applyFill="1" applyBorder="1" applyAlignment="1">
      <alignment horizontal="center" vertical="center" wrapText="1"/>
    </xf>
    <xf numFmtId="0" fontId="63" fillId="0" borderId="0" xfId="0" applyFont="1" applyFill="1" applyBorder="1" applyAlignment="1">
      <alignment horizontal="center" vertical="center"/>
    </xf>
    <xf numFmtId="0" fontId="68" fillId="2" borderId="0" xfId="0" applyFont="1" applyFill="1" applyBorder="1" applyAlignment="1">
      <alignment horizontal="center" vertical="center" shrinkToFit="1"/>
    </xf>
    <xf numFmtId="0" fontId="63" fillId="2" borderId="0" xfId="0" applyFont="1" applyFill="1" applyBorder="1" applyAlignment="1">
      <alignment horizontal="center" vertical="center" shrinkToFit="1"/>
    </xf>
    <xf numFmtId="0" fontId="69" fillId="2" borderId="0" xfId="0" applyFont="1" applyFill="1" applyBorder="1" applyAlignment="1">
      <alignment vertical="center"/>
    </xf>
    <xf numFmtId="0" fontId="63" fillId="0" borderId="0" xfId="0" applyFont="1" applyBorder="1" applyAlignment="1">
      <alignment horizontal="right" vertical="center" shrinkToFit="1"/>
    </xf>
    <xf numFmtId="2" fontId="63" fillId="0" borderId="0" xfId="0" applyNumberFormat="1" applyFont="1" applyBorder="1" applyAlignment="1">
      <alignment horizontal="center" vertical="center" shrinkToFit="1"/>
    </xf>
    <xf numFmtId="0" fontId="65" fillId="0" borderId="0" xfId="0" applyFont="1" applyBorder="1" applyAlignment="1">
      <alignment horizontal="center" vertical="center"/>
    </xf>
    <xf numFmtId="0" fontId="63" fillId="0" borderId="0" xfId="0" applyFont="1" applyBorder="1" applyAlignment="1">
      <alignment horizontal="center" vertical="center" textRotation="255" shrinkToFit="1"/>
    </xf>
    <xf numFmtId="0" fontId="63" fillId="0" borderId="23" xfId="0" applyFont="1" applyBorder="1" applyAlignment="1">
      <alignment horizontal="right" vertical="center" shrinkToFit="1"/>
    </xf>
    <xf numFmtId="0" fontId="63" fillId="0" borderId="24" xfId="0" applyFont="1" applyBorder="1" applyAlignment="1">
      <alignment vertical="center" shrinkToFit="1"/>
    </xf>
    <xf numFmtId="0" fontId="66" fillId="2" borderId="0" xfId="0" applyFont="1" applyFill="1" applyBorder="1" applyAlignment="1">
      <alignment horizontal="center" vertical="center"/>
    </xf>
    <xf numFmtId="0" fontId="63" fillId="0" borderId="21" xfId="0" applyFont="1" applyFill="1" applyBorder="1" applyAlignment="1">
      <alignment vertical="center" wrapText="1"/>
    </xf>
    <xf numFmtId="0" fontId="63" fillId="0" borderId="0" xfId="0" applyFont="1" applyFill="1" applyBorder="1" applyAlignment="1">
      <alignment vertical="center" wrapText="1"/>
    </xf>
    <xf numFmtId="0" fontId="63" fillId="0" borderId="23" xfId="0" applyFont="1" applyFill="1" applyBorder="1" applyAlignment="1">
      <alignment vertical="center" wrapText="1"/>
    </xf>
    <xf numFmtId="0" fontId="63" fillId="0" borderId="19" xfId="0" applyFont="1" applyFill="1" applyBorder="1" applyAlignment="1">
      <alignment vertical="center" wrapText="1"/>
    </xf>
    <xf numFmtId="0" fontId="62" fillId="0" borderId="0" xfId="0" applyFont="1" applyFill="1" applyBorder="1" applyAlignment="1">
      <alignment vertical="center" wrapText="1" shrinkToFit="1"/>
    </xf>
    <xf numFmtId="0" fontId="37" fillId="0" borderId="0" xfId="0" applyFont="1" applyFill="1">
      <alignment vertical="center"/>
    </xf>
    <xf numFmtId="0" fontId="40" fillId="0" borderId="0" xfId="0" applyFont="1" applyFill="1" applyAlignment="1">
      <alignment horizontal="right" vertical="center"/>
    </xf>
    <xf numFmtId="0" fontId="40" fillId="0" borderId="0" xfId="0" applyFont="1" applyFill="1" applyAlignment="1">
      <alignment vertical="center"/>
    </xf>
    <xf numFmtId="0" fontId="70" fillId="0" borderId="0" xfId="0" applyFont="1" applyFill="1" applyAlignment="1">
      <alignment horizontal="right" vertical="center"/>
    </xf>
    <xf numFmtId="0" fontId="70" fillId="0" borderId="0" xfId="0" applyFont="1" applyFill="1" applyAlignment="1">
      <alignment vertical="center"/>
    </xf>
    <xf numFmtId="0" fontId="35" fillId="0" borderId="0" xfId="0" applyFont="1">
      <alignment vertical="center"/>
    </xf>
    <xf numFmtId="0" fontId="22" fillId="0" borderId="90" xfId="0" applyFont="1" applyBorder="1">
      <alignment vertical="center"/>
    </xf>
    <xf numFmtId="0" fontId="38" fillId="0" borderId="0" xfId="0" applyFont="1" applyFill="1" applyBorder="1" applyAlignment="1"/>
    <xf numFmtId="0" fontId="38" fillId="0" borderId="0" xfId="0" applyFont="1" applyAlignment="1"/>
    <xf numFmtId="0" fontId="38" fillId="0" borderId="0" xfId="0" applyFont="1" applyFill="1" applyBorder="1" applyAlignment="1">
      <alignment horizontal="right" vertical="top"/>
    </xf>
    <xf numFmtId="0" fontId="38" fillId="0" borderId="0" xfId="0" applyFont="1" applyFill="1" applyBorder="1" applyAlignment="1">
      <alignment vertical="center" wrapText="1"/>
    </xf>
    <xf numFmtId="0" fontId="0" fillId="0" borderId="0" xfId="0" applyBorder="1" applyAlignment="1">
      <alignment horizontal="center" vertical="center"/>
    </xf>
    <xf numFmtId="0" fontId="38" fillId="2" borderId="46" xfId="0" applyFont="1" applyFill="1" applyBorder="1" applyAlignment="1" applyProtection="1">
      <alignment horizontal="center" vertical="center" wrapText="1"/>
      <protection locked="0"/>
    </xf>
    <xf numFmtId="0" fontId="37" fillId="2" borderId="7" xfId="0" applyFont="1" applyFill="1" applyBorder="1" applyAlignment="1" applyProtection="1">
      <alignment horizontal="center" vertical="center"/>
      <protection locked="0"/>
    </xf>
    <xf numFmtId="0" fontId="37" fillId="2" borderId="22" xfId="0" applyFont="1" applyFill="1" applyBorder="1" applyAlignment="1" applyProtection="1">
      <alignment horizontal="center" vertical="center"/>
      <protection locked="0"/>
    </xf>
    <xf numFmtId="0" fontId="37" fillId="2" borderId="23" xfId="0" applyFont="1" applyFill="1" applyBorder="1" applyAlignment="1" applyProtection="1">
      <alignment horizontal="center" vertical="center" wrapText="1"/>
      <protection locked="0"/>
    </xf>
    <xf numFmtId="0" fontId="21" fillId="0" borderId="22" xfId="0" applyFont="1" applyBorder="1">
      <alignment vertical="center"/>
    </xf>
    <xf numFmtId="0" fontId="46" fillId="0" borderId="0" xfId="0" applyFont="1" applyBorder="1" applyAlignment="1" applyProtection="1">
      <alignment vertical="center" wrapText="1"/>
      <protection locked="0"/>
    </xf>
    <xf numFmtId="176" fontId="37" fillId="0" borderId="4" xfId="0" applyNumberFormat="1" applyFont="1" applyBorder="1" applyAlignment="1" applyProtection="1">
      <alignment vertical="center" shrinkToFit="1"/>
    </xf>
    <xf numFmtId="0" fontId="37" fillId="5" borderId="98" xfId="0" applyFont="1" applyFill="1" applyBorder="1" applyProtection="1">
      <alignment vertical="center"/>
      <protection locked="0"/>
    </xf>
    <xf numFmtId="0" fontId="34" fillId="5" borderId="3" xfId="0" applyFont="1" applyFill="1" applyBorder="1" applyProtection="1">
      <alignment vertical="center"/>
      <protection locked="0"/>
    </xf>
    <xf numFmtId="176" fontId="37" fillId="0" borderId="1" xfId="0" applyNumberFormat="1" applyFont="1" applyBorder="1" applyAlignment="1" applyProtection="1">
      <alignment vertical="center" shrinkToFit="1"/>
    </xf>
    <xf numFmtId="176" fontId="37" fillId="0" borderId="70" xfId="0" applyNumberFormat="1" applyFont="1" applyBorder="1" applyAlignment="1" applyProtection="1">
      <alignment vertical="center" shrinkToFit="1"/>
    </xf>
    <xf numFmtId="176" fontId="37" fillId="0" borderId="29" xfId="0" applyNumberFormat="1" applyFont="1" applyBorder="1" applyAlignment="1" applyProtection="1">
      <alignment vertical="center" shrinkToFit="1"/>
    </xf>
    <xf numFmtId="0" fontId="34" fillId="6" borderId="0" xfId="0" applyFont="1" applyFill="1" applyBorder="1" applyAlignment="1" applyProtection="1">
      <alignment vertical="center" wrapText="1"/>
      <protection locked="0"/>
    </xf>
    <xf numFmtId="49" fontId="37" fillId="0" borderId="19" xfId="0" applyNumberFormat="1" applyFont="1" applyFill="1" applyBorder="1" applyAlignment="1">
      <alignment horizontal="left" vertical="center" wrapText="1"/>
    </xf>
    <xf numFmtId="0" fontId="37" fillId="7" borderId="2" xfId="0" applyFont="1" applyFill="1" applyBorder="1" applyAlignment="1" applyProtection="1">
      <alignment horizontal="left" vertical="center"/>
      <protection locked="0"/>
    </xf>
    <xf numFmtId="0" fontId="38" fillId="2" borderId="10" xfId="0" applyFont="1" applyFill="1" applyBorder="1" applyAlignment="1">
      <alignment vertical="center" wrapText="1"/>
    </xf>
    <xf numFmtId="0" fontId="38" fillId="2" borderId="13" xfId="0" applyFont="1" applyFill="1" applyBorder="1" applyAlignment="1">
      <alignment vertical="center" wrapText="1"/>
    </xf>
    <xf numFmtId="0" fontId="38" fillId="2" borderId="23" xfId="0" applyFont="1" applyFill="1" applyBorder="1" applyAlignment="1" applyProtection="1">
      <alignment horizontal="center" vertical="center" wrapText="1"/>
      <protection locked="0"/>
    </xf>
    <xf numFmtId="0" fontId="38" fillId="2" borderId="24" xfId="0" applyFont="1" applyFill="1" applyBorder="1" applyAlignment="1" applyProtection="1">
      <alignment horizontal="center" vertical="center" wrapText="1"/>
      <protection locked="0"/>
    </xf>
    <xf numFmtId="0" fontId="33" fillId="6" borderId="3" xfId="0" applyFont="1" applyFill="1" applyBorder="1">
      <alignment vertical="center"/>
    </xf>
    <xf numFmtId="0" fontId="37" fillId="6" borderId="3" xfId="0" applyFont="1" applyFill="1" applyBorder="1">
      <alignment vertical="center"/>
    </xf>
    <xf numFmtId="0" fontId="37" fillId="5" borderId="2" xfId="0" applyFont="1" applyFill="1" applyBorder="1" applyAlignment="1" applyProtection="1">
      <alignment vertical="center"/>
      <protection locked="0"/>
    </xf>
    <xf numFmtId="0" fontId="34" fillId="11" borderId="6" xfId="0" applyFont="1" applyFill="1" applyBorder="1" applyProtection="1">
      <alignment vertical="center"/>
      <protection locked="0"/>
    </xf>
    <xf numFmtId="0" fontId="38" fillId="2" borderId="0" xfId="0" applyFont="1" applyFill="1" applyBorder="1" applyAlignment="1">
      <alignment vertical="center" wrapText="1"/>
    </xf>
    <xf numFmtId="0" fontId="38" fillId="2" borderId="14" xfId="0" applyFont="1" applyFill="1" applyBorder="1" applyAlignment="1">
      <alignment vertical="center" wrapText="1"/>
    </xf>
    <xf numFmtId="0" fontId="38" fillId="2" borderId="25" xfId="0" applyFont="1" applyFill="1" applyBorder="1" applyAlignment="1">
      <alignment vertical="center" wrapText="1"/>
    </xf>
    <xf numFmtId="0" fontId="22" fillId="0" borderId="36" xfId="0" applyFont="1" applyFill="1" applyBorder="1">
      <alignment vertical="center"/>
    </xf>
    <xf numFmtId="0" fontId="22" fillId="0" borderId="59" xfId="0" applyFont="1" applyFill="1" applyBorder="1">
      <alignment vertical="center"/>
    </xf>
    <xf numFmtId="0" fontId="22" fillId="0" borderId="85" xfId="0" applyFont="1" applyFill="1" applyBorder="1">
      <alignment vertical="center"/>
    </xf>
    <xf numFmtId="0" fontId="22" fillId="0" borderId="59" xfId="0" applyFont="1" applyBorder="1">
      <alignment vertical="center"/>
    </xf>
    <xf numFmtId="0" fontId="22" fillId="0" borderId="94" xfId="0" applyFont="1" applyBorder="1" applyAlignment="1">
      <alignment vertical="top"/>
    </xf>
    <xf numFmtId="49" fontId="37" fillId="0" borderId="0" xfId="0" applyNumberFormat="1" applyFont="1" applyFill="1" applyBorder="1" applyAlignment="1">
      <alignment horizontal="left" vertical="center" wrapText="1"/>
    </xf>
    <xf numFmtId="49" fontId="37" fillId="0" borderId="0" xfId="0" applyNumberFormat="1" applyFont="1" applyBorder="1" applyAlignment="1">
      <alignment horizontal="left" vertical="center" wrapText="1"/>
    </xf>
    <xf numFmtId="0" fontId="37" fillId="0" borderId="65" xfId="0" applyFont="1" applyBorder="1" applyAlignment="1" applyProtection="1">
      <alignment horizontal="center" vertical="center" wrapText="1"/>
      <protection locked="0"/>
    </xf>
    <xf numFmtId="0" fontId="38" fillId="11" borderId="23" xfId="0" applyFont="1" applyFill="1" applyBorder="1" applyAlignment="1" applyProtection="1">
      <alignment horizontal="center" vertical="center" wrapText="1"/>
      <protection locked="0"/>
    </xf>
    <xf numFmtId="38" fontId="71" fillId="0" borderId="24" xfId="5" applyFont="1" applyFill="1" applyBorder="1">
      <alignment vertical="center"/>
    </xf>
    <xf numFmtId="38" fontId="71" fillId="0" borderId="17" xfId="5" applyFont="1" applyFill="1" applyBorder="1">
      <alignment vertical="center"/>
    </xf>
    <xf numFmtId="0" fontId="21" fillId="0" borderId="7" xfId="0" applyFont="1" applyBorder="1">
      <alignment vertical="center"/>
    </xf>
    <xf numFmtId="0" fontId="38" fillId="11" borderId="111" xfId="0" applyFont="1" applyFill="1" applyBorder="1" applyProtection="1">
      <alignment vertical="center"/>
      <protection locked="0"/>
    </xf>
    <xf numFmtId="0" fontId="38" fillId="7" borderId="111" xfId="0" applyFont="1" applyFill="1" applyBorder="1" applyProtection="1">
      <alignment vertical="center"/>
      <protection locked="0"/>
    </xf>
    <xf numFmtId="0" fontId="38" fillId="5" borderId="98" xfId="0" applyFont="1" applyFill="1" applyBorder="1" applyProtection="1">
      <alignment vertical="center"/>
      <protection locked="0"/>
    </xf>
    <xf numFmtId="0" fontId="38" fillId="6" borderId="39" xfId="0" applyFont="1" applyFill="1" applyBorder="1" applyAlignment="1" applyProtection="1">
      <alignment vertical="center"/>
      <protection locked="0"/>
    </xf>
    <xf numFmtId="0" fontId="33" fillId="6" borderId="4" xfId="0" applyFont="1" applyFill="1" applyBorder="1">
      <alignment vertical="center"/>
    </xf>
    <xf numFmtId="0" fontId="8" fillId="8" borderId="1" xfId="0" applyFont="1" applyFill="1" applyBorder="1" applyAlignment="1">
      <alignment vertical="center"/>
    </xf>
    <xf numFmtId="176" fontId="8" fillId="0" borderId="0" xfId="0" applyNumberFormat="1" applyFont="1" applyFill="1" applyBorder="1">
      <alignment vertical="center"/>
    </xf>
    <xf numFmtId="0" fontId="8" fillId="0" borderId="16" xfId="0" applyFont="1" applyBorder="1" applyAlignment="1">
      <alignment horizontal="center" vertical="center"/>
    </xf>
    <xf numFmtId="0" fontId="8" fillId="8" borderId="134" xfId="0" applyFont="1" applyFill="1" applyBorder="1" applyAlignment="1">
      <alignment horizontal="center" vertical="center"/>
    </xf>
    <xf numFmtId="0" fontId="8" fillId="8" borderId="135" xfId="0" applyFont="1" applyFill="1" applyBorder="1" applyAlignment="1">
      <alignment horizontal="center" vertical="center"/>
    </xf>
    <xf numFmtId="0" fontId="8" fillId="8" borderId="136" xfId="0" applyFont="1" applyFill="1" applyBorder="1" applyAlignment="1">
      <alignment horizontal="center" vertical="center"/>
    </xf>
    <xf numFmtId="0" fontId="8" fillId="8" borderId="64" xfId="0" applyFont="1" applyFill="1" applyBorder="1" applyAlignment="1">
      <alignment vertical="center"/>
    </xf>
    <xf numFmtId="0" fontId="8" fillId="8" borderId="64" xfId="0" applyFont="1" applyFill="1" applyBorder="1" applyAlignment="1">
      <alignment vertical="center" wrapText="1"/>
    </xf>
    <xf numFmtId="0" fontId="8" fillId="8" borderId="65" xfId="0" applyFont="1" applyFill="1" applyBorder="1" applyAlignment="1">
      <alignment vertical="center" wrapText="1"/>
    </xf>
    <xf numFmtId="0" fontId="8" fillId="8" borderId="69" xfId="0" applyFont="1" applyFill="1" applyBorder="1" applyAlignment="1">
      <alignment vertical="center" wrapText="1"/>
    </xf>
    <xf numFmtId="0" fontId="8" fillId="8" borderId="70" xfId="0" applyFont="1" applyFill="1" applyBorder="1" applyAlignment="1">
      <alignment vertical="center" wrapText="1"/>
    </xf>
    <xf numFmtId="0" fontId="8" fillId="8" borderId="137" xfId="0" applyFont="1" applyFill="1" applyBorder="1" applyAlignment="1">
      <alignment horizontal="center" vertical="center"/>
    </xf>
    <xf numFmtId="0" fontId="8" fillId="8" borderId="138" xfId="0" applyFont="1" applyFill="1" applyBorder="1" applyAlignment="1">
      <alignment horizontal="center" vertical="center"/>
    </xf>
    <xf numFmtId="0" fontId="8" fillId="8" borderId="139" xfId="0" applyFont="1" applyFill="1" applyBorder="1" applyAlignment="1">
      <alignment horizontal="center" vertical="center"/>
    </xf>
    <xf numFmtId="0" fontId="8" fillId="8" borderId="74" xfId="0" applyFont="1" applyFill="1" applyBorder="1" applyAlignment="1">
      <alignment vertical="center"/>
    </xf>
    <xf numFmtId="0" fontId="8" fillId="8" borderId="74" xfId="0" applyFont="1" applyFill="1" applyBorder="1" applyAlignment="1">
      <alignment vertical="center" wrapText="1"/>
    </xf>
    <xf numFmtId="0" fontId="8" fillId="8" borderId="75" xfId="0" applyFont="1" applyFill="1" applyBorder="1" applyAlignment="1">
      <alignment vertical="center" wrapText="1"/>
    </xf>
    <xf numFmtId="0" fontId="37" fillId="2" borderId="46" xfId="0" applyFont="1" applyFill="1" applyBorder="1" applyAlignment="1" applyProtection="1">
      <alignment horizontal="center" vertical="center"/>
      <protection locked="0"/>
    </xf>
    <xf numFmtId="176" fontId="34" fillId="0" borderId="0" xfId="0" applyNumberFormat="1" applyFont="1" applyFill="1" applyBorder="1" applyAlignment="1" applyProtection="1">
      <alignment vertical="center"/>
      <protection locked="0"/>
    </xf>
    <xf numFmtId="182" fontId="34" fillId="0" borderId="0" xfId="0" applyNumberFormat="1" applyFont="1" applyFill="1" applyBorder="1" applyAlignment="1" applyProtection="1">
      <alignment horizontal="center" vertical="center"/>
      <protection locked="0"/>
    </xf>
    <xf numFmtId="176" fontId="34" fillId="0" borderId="0" xfId="0" applyNumberFormat="1" applyFont="1" applyFill="1" applyBorder="1" applyAlignment="1" applyProtection="1">
      <alignment horizontal="center" vertical="center"/>
      <protection locked="0"/>
    </xf>
    <xf numFmtId="176" fontId="46" fillId="0" borderId="0" xfId="0" applyNumberFormat="1" applyFont="1" applyFill="1" applyBorder="1" applyAlignment="1" applyProtection="1">
      <alignment vertical="center"/>
      <protection locked="0"/>
    </xf>
    <xf numFmtId="0" fontId="34" fillId="0" borderId="0" xfId="0" applyFont="1" applyFill="1" applyBorder="1" applyAlignment="1">
      <alignment horizontal="right" vertical="top"/>
    </xf>
    <xf numFmtId="0" fontId="38" fillId="0" borderId="103" xfId="0" applyFont="1" applyFill="1" applyBorder="1" applyAlignment="1">
      <alignment vertical="center" shrinkToFit="1"/>
    </xf>
    <xf numFmtId="0" fontId="38" fillId="0" borderId="1" xfId="0" applyFont="1" applyBorder="1" applyAlignment="1" applyProtection="1">
      <alignment horizontal="center" vertical="center" wrapText="1"/>
      <protection locked="0"/>
    </xf>
    <xf numFmtId="0" fontId="38" fillId="0" borderId="70" xfId="0" applyFont="1" applyFill="1" applyBorder="1" applyAlignment="1" applyProtection="1">
      <alignment horizontal="center" vertical="center" wrapText="1"/>
      <protection locked="0"/>
    </xf>
    <xf numFmtId="176" fontId="37" fillId="7" borderId="16" xfId="0" applyNumberFormat="1" applyFont="1" applyFill="1" applyBorder="1" applyAlignment="1" applyProtection="1">
      <alignment horizontal="right" vertical="center" shrinkToFit="1"/>
    </xf>
    <xf numFmtId="0" fontId="37" fillId="2" borderId="46" xfId="0" applyFont="1" applyFill="1" applyBorder="1" applyAlignment="1" applyProtection="1">
      <alignment horizontal="center" vertical="center"/>
      <protection locked="0"/>
    </xf>
    <xf numFmtId="176" fontId="37" fillId="11" borderId="7" xfId="0" applyNumberFormat="1" applyFont="1" applyFill="1" applyBorder="1" applyAlignment="1" applyProtection="1">
      <alignment horizontal="right" vertical="center" shrinkToFit="1"/>
    </xf>
    <xf numFmtId="176" fontId="37" fillId="5" borderId="16" xfId="0" applyNumberFormat="1" applyFont="1" applyFill="1" applyBorder="1" applyAlignment="1" applyProtection="1">
      <alignment horizontal="right" vertical="center" shrinkToFit="1"/>
    </xf>
    <xf numFmtId="176" fontId="37" fillId="11" borderId="1" xfId="0" applyNumberFormat="1" applyFont="1" applyFill="1" applyBorder="1" applyAlignment="1" applyProtection="1">
      <alignment horizontal="right" vertical="center" shrinkToFit="1"/>
    </xf>
    <xf numFmtId="176" fontId="37" fillId="7" borderId="1" xfId="0" applyNumberFormat="1" applyFont="1" applyFill="1" applyBorder="1" applyAlignment="1" applyProtection="1">
      <alignment horizontal="right" vertical="center" shrinkToFit="1"/>
    </xf>
    <xf numFmtId="176" fontId="37" fillId="5" borderId="1" xfId="0" applyNumberFormat="1" applyFont="1" applyFill="1" applyBorder="1" applyAlignment="1" applyProtection="1">
      <alignment horizontal="right" vertical="center" shrinkToFit="1"/>
    </xf>
    <xf numFmtId="176" fontId="37" fillId="11" borderId="4" xfId="0" applyNumberFormat="1" applyFont="1" applyFill="1" applyBorder="1" applyAlignment="1" applyProtection="1">
      <alignment horizontal="right" vertical="center" shrinkToFit="1"/>
    </xf>
    <xf numFmtId="176" fontId="37" fillId="0" borderId="67" xfId="0" applyNumberFormat="1" applyFont="1" applyBorder="1" applyAlignment="1" applyProtection="1">
      <alignment horizontal="right" vertical="center" wrapText="1"/>
      <protection locked="0"/>
    </xf>
    <xf numFmtId="0" fontId="38" fillId="0" borderId="0" xfId="0" applyFont="1" applyFill="1" applyBorder="1" applyAlignment="1">
      <alignment horizontal="left" vertical="center" wrapText="1"/>
    </xf>
    <xf numFmtId="0" fontId="72" fillId="0" borderId="0" xfId="0" applyFont="1" applyFill="1" applyBorder="1">
      <alignment vertical="center"/>
    </xf>
    <xf numFmtId="0" fontId="34" fillId="0" borderId="27" xfId="0" applyFont="1" applyFill="1" applyBorder="1">
      <alignment vertical="center"/>
    </xf>
    <xf numFmtId="0" fontId="34" fillId="0" borderId="55" xfId="0" applyFont="1" applyBorder="1">
      <alignment vertical="center"/>
    </xf>
    <xf numFmtId="0" fontId="34" fillId="0" borderId="22" xfId="0" applyFont="1" applyFill="1" applyBorder="1">
      <alignment vertical="center"/>
    </xf>
    <xf numFmtId="0" fontId="49" fillId="7" borderId="33" xfId="0" applyFont="1" applyFill="1" applyBorder="1" applyAlignment="1">
      <alignment horizontal="center" vertical="center"/>
    </xf>
    <xf numFmtId="0" fontId="49" fillId="4" borderId="33" xfId="0" applyFont="1" applyFill="1" applyBorder="1" applyAlignment="1">
      <alignment horizontal="center" vertical="center"/>
    </xf>
    <xf numFmtId="0" fontId="49" fillId="6" borderId="33" xfId="0" applyFont="1" applyFill="1" applyBorder="1" applyAlignment="1">
      <alignment horizontal="center" vertical="center"/>
    </xf>
    <xf numFmtId="0" fontId="34" fillId="0" borderId="36" xfId="0" applyFont="1" applyFill="1" applyBorder="1">
      <alignment vertical="center"/>
    </xf>
    <xf numFmtId="0" fontId="37" fillId="0" borderId="0" xfId="0" applyFont="1" applyFill="1" applyBorder="1" applyAlignment="1" applyProtection="1">
      <alignment horizontal="right" vertical="center"/>
      <protection locked="0"/>
    </xf>
    <xf numFmtId="0" fontId="74" fillId="0" borderId="2" xfId="0" applyFont="1" applyBorder="1" applyAlignment="1">
      <alignment horizontal="center" vertical="center" wrapText="1"/>
    </xf>
    <xf numFmtId="0" fontId="8" fillId="0" borderId="2" xfId="0" applyFont="1" applyBorder="1" applyAlignment="1">
      <alignment vertical="center" wrapText="1"/>
    </xf>
    <xf numFmtId="0" fontId="8" fillId="0" borderId="0" xfId="0" applyFont="1" applyAlignment="1">
      <alignment horizontal="center" vertical="top"/>
    </xf>
    <xf numFmtId="0" fontId="8" fillId="0" borderId="0" xfId="0" applyFont="1" applyAlignment="1">
      <alignment vertical="top"/>
    </xf>
    <xf numFmtId="0" fontId="37" fillId="0" borderId="24" xfId="0" applyFont="1" applyFill="1" applyBorder="1" applyAlignment="1">
      <alignment vertical="center" wrapText="1"/>
    </xf>
    <xf numFmtId="0" fontId="37" fillId="8" borderId="19" xfId="0" applyFont="1" applyFill="1" applyBorder="1" applyAlignment="1">
      <alignment vertical="center" wrapText="1"/>
    </xf>
    <xf numFmtId="0" fontId="38" fillId="8" borderId="19" xfId="0" applyFont="1" applyFill="1" applyBorder="1" applyAlignment="1">
      <alignment vertical="center"/>
    </xf>
    <xf numFmtId="0" fontId="37" fillId="8" borderId="97" xfId="0" applyFont="1" applyFill="1" applyBorder="1" applyAlignment="1">
      <alignment vertical="center" wrapText="1"/>
    </xf>
    <xf numFmtId="0" fontId="38" fillId="8" borderId="82" xfId="0" applyFont="1" applyFill="1" applyBorder="1" applyAlignment="1">
      <alignment horizontal="center" vertical="center" wrapText="1"/>
    </xf>
    <xf numFmtId="0" fontId="38" fillId="8" borderId="58" xfId="0" applyFont="1" applyFill="1" applyBorder="1" applyAlignment="1">
      <alignment horizontal="center" vertical="center" wrapText="1"/>
    </xf>
    <xf numFmtId="0" fontId="38" fillId="8" borderId="89" xfId="0" applyFont="1" applyFill="1" applyBorder="1" applyAlignment="1">
      <alignment horizontal="center" vertical="center" wrapText="1"/>
    </xf>
    <xf numFmtId="0" fontId="38" fillId="8" borderId="91" xfId="0" applyFont="1" applyFill="1" applyBorder="1" applyAlignment="1">
      <alignment horizontal="center" vertical="center" wrapText="1"/>
    </xf>
    <xf numFmtId="0" fontId="38" fillId="8" borderId="93" xfId="0" applyFont="1" applyFill="1" applyBorder="1" applyAlignment="1">
      <alignment horizontal="center" vertical="center" wrapText="1"/>
    </xf>
    <xf numFmtId="0" fontId="38" fillId="8" borderId="95" xfId="0" applyFont="1" applyFill="1" applyBorder="1" applyAlignment="1">
      <alignment horizontal="center" vertical="center" wrapText="1"/>
    </xf>
    <xf numFmtId="0" fontId="38" fillId="8" borderId="60" xfId="0" applyFont="1" applyFill="1" applyBorder="1" applyAlignment="1">
      <alignment horizontal="center" vertical="center" wrapText="1"/>
    </xf>
    <xf numFmtId="0" fontId="34" fillId="0" borderId="0" xfId="0" applyFont="1" applyAlignment="1">
      <alignment horizontal="left" vertical="center"/>
    </xf>
    <xf numFmtId="176" fontId="25" fillId="0" borderId="0" xfId="0" applyNumberFormat="1" applyFont="1" applyFill="1">
      <alignment vertical="center"/>
    </xf>
    <xf numFmtId="176" fontId="25" fillId="0" borderId="97" xfId="0" applyNumberFormat="1" applyFont="1" applyBorder="1">
      <alignment vertical="center"/>
    </xf>
    <xf numFmtId="176" fontId="25" fillId="0" borderId="4" xfId="0" applyNumberFormat="1" applyFont="1" applyFill="1" applyBorder="1">
      <alignment vertical="center"/>
    </xf>
    <xf numFmtId="176" fontId="25" fillId="0" borderId="4" xfId="0" applyNumberFormat="1" applyFont="1" applyBorder="1">
      <alignment vertical="center"/>
    </xf>
    <xf numFmtId="176" fontId="25" fillId="2" borderId="76" xfId="0" applyNumberFormat="1" applyFont="1" applyFill="1" applyBorder="1">
      <alignment vertical="center"/>
    </xf>
    <xf numFmtId="176" fontId="25" fillId="2" borderId="22" xfId="0" applyNumberFormat="1" applyFont="1" applyFill="1" applyBorder="1">
      <alignment vertical="center"/>
    </xf>
    <xf numFmtId="176" fontId="25" fillId="2" borderId="125" xfId="0" applyNumberFormat="1" applyFont="1" applyFill="1" applyBorder="1">
      <alignment vertical="center"/>
    </xf>
    <xf numFmtId="176" fontId="25" fillId="2" borderId="11" xfId="0" applyNumberFormat="1" applyFont="1" applyFill="1" applyBorder="1">
      <alignment vertical="center"/>
    </xf>
    <xf numFmtId="176" fontId="25" fillId="0" borderId="3" xfId="0" applyNumberFormat="1" applyFont="1" applyFill="1" applyBorder="1">
      <alignment vertical="center"/>
    </xf>
    <xf numFmtId="0" fontId="37" fillId="2" borderId="16" xfId="0" applyNumberFormat="1" applyFont="1" applyFill="1" applyBorder="1" applyAlignment="1" applyProtection="1">
      <alignment vertical="center" wrapText="1" shrinkToFit="1"/>
      <protection locked="0"/>
    </xf>
    <xf numFmtId="0" fontId="37" fillId="2" borderId="1" xfId="0" applyNumberFormat="1" applyFont="1" applyFill="1" applyBorder="1" applyAlignment="1" applyProtection="1">
      <alignment vertical="center" wrapText="1" shrinkToFit="1"/>
      <protection locked="0"/>
    </xf>
    <xf numFmtId="0" fontId="37" fillId="0" borderId="0" xfId="0" applyFont="1" applyFill="1" applyBorder="1" applyAlignment="1" applyProtection="1">
      <alignment horizontal="left" vertical="center" wrapText="1"/>
      <protection locked="0"/>
    </xf>
    <xf numFmtId="0" fontId="37" fillId="7" borderId="16" xfId="0" applyFont="1" applyFill="1" applyBorder="1" applyAlignment="1" applyProtection="1">
      <alignment horizontal="right" vertical="center"/>
      <protection locked="0"/>
    </xf>
    <xf numFmtId="176" fontId="37" fillId="7" borderId="7" xfId="0" applyNumberFormat="1" applyFont="1" applyFill="1" applyBorder="1" applyAlignment="1" applyProtection="1">
      <alignment horizontal="right" vertical="center" shrinkToFit="1"/>
    </xf>
    <xf numFmtId="0" fontId="37" fillId="5" borderId="16" xfId="0" applyFont="1" applyFill="1" applyBorder="1" applyAlignment="1" applyProtection="1">
      <alignment horizontal="right" vertical="center"/>
      <protection locked="0"/>
    </xf>
    <xf numFmtId="176" fontId="37" fillId="5" borderId="7" xfId="0" applyNumberFormat="1" applyFont="1" applyFill="1" applyBorder="1" applyAlignment="1" applyProtection="1">
      <alignment horizontal="right" vertical="center" shrinkToFit="1"/>
    </xf>
    <xf numFmtId="183" fontId="37" fillId="5" borderId="7" xfId="0" applyNumberFormat="1" applyFont="1" applyFill="1" applyBorder="1" applyAlignment="1" applyProtection="1">
      <alignment horizontal="right" vertical="center" shrinkToFit="1"/>
    </xf>
    <xf numFmtId="179" fontId="37" fillId="5" borderId="7" xfId="0" applyNumberFormat="1" applyFont="1" applyFill="1" applyBorder="1" applyAlignment="1" applyProtection="1">
      <alignment horizontal="right" vertical="center" shrinkToFit="1"/>
    </xf>
    <xf numFmtId="181" fontId="37" fillId="5" borderId="16" xfId="0" applyNumberFormat="1" applyFont="1" applyFill="1" applyBorder="1" applyAlignment="1">
      <alignment horizontal="right" vertical="center" shrinkToFit="1"/>
    </xf>
    <xf numFmtId="176" fontId="37" fillId="6" borderId="16" xfId="0" applyNumberFormat="1" applyFont="1" applyFill="1" applyBorder="1" applyAlignment="1" applyProtection="1">
      <alignment horizontal="right" vertical="center" shrinkToFit="1"/>
    </xf>
    <xf numFmtId="176" fontId="37" fillId="6" borderId="7" xfId="0" applyNumberFormat="1" applyFont="1" applyFill="1" applyBorder="1" applyAlignment="1" applyProtection="1">
      <alignment horizontal="right" vertical="center" shrinkToFit="1"/>
    </xf>
    <xf numFmtId="0" fontId="37" fillId="7" borderId="1" xfId="0" applyFont="1" applyFill="1" applyBorder="1" applyAlignment="1" applyProtection="1">
      <alignment horizontal="right" vertical="center"/>
      <protection locked="0"/>
    </xf>
    <xf numFmtId="0" fontId="37" fillId="5" borderId="1" xfId="0" applyFont="1" applyFill="1" applyBorder="1" applyAlignment="1" applyProtection="1">
      <alignment horizontal="right" vertical="center"/>
      <protection locked="0"/>
    </xf>
    <xf numFmtId="183" fontId="37" fillId="5" borderId="1" xfId="0" applyNumberFormat="1" applyFont="1" applyFill="1" applyBorder="1" applyAlignment="1" applyProtection="1">
      <alignment horizontal="right" vertical="center" shrinkToFit="1"/>
    </xf>
    <xf numFmtId="179" fontId="37" fillId="5" borderId="1" xfId="0" applyNumberFormat="1" applyFont="1" applyFill="1" applyBorder="1" applyAlignment="1" applyProtection="1">
      <alignment horizontal="right" vertical="center" shrinkToFit="1"/>
    </xf>
    <xf numFmtId="181" fontId="37" fillId="5" borderId="1" xfId="0" applyNumberFormat="1" applyFont="1" applyFill="1" applyBorder="1" applyAlignment="1">
      <alignment horizontal="right" vertical="center" shrinkToFit="1"/>
    </xf>
    <xf numFmtId="176" fontId="37" fillId="6" borderId="1" xfId="0" applyNumberFormat="1" applyFont="1" applyFill="1" applyBorder="1" applyAlignment="1" applyProtection="1">
      <alignment horizontal="right" vertical="center" shrinkToFit="1"/>
    </xf>
    <xf numFmtId="176" fontId="37" fillId="7" borderId="4" xfId="0" applyNumberFormat="1" applyFont="1" applyFill="1" applyBorder="1" applyAlignment="1" applyProtection="1">
      <alignment horizontal="right" vertical="center" shrinkToFit="1"/>
    </xf>
    <xf numFmtId="176" fontId="37" fillId="5" borderId="4" xfId="0" applyNumberFormat="1" applyFont="1" applyFill="1" applyBorder="1" applyAlignment="1" applyProtection="1">
      <alignment horizontal="right" vertical="center" shrinkToFit="1"/>
    </xf>
    <xf numFmtId="183" fontId="37" fillId="5" borderId="4" xfId="0" applyNumberFormat="1" applyFont="1" applyFill="1" applyBorder="1" applyAlignment="1" applyProtection="1">
      <alignment horizontal="right" vertical="center" shrinkToFit="1"/>
    </xf>
    <xf numFmtId="179" fontId="37" fillId="5" borderId="4" xfId="0" applyNumberFormat="1" applyFont="1" applyFill="1" applyBorder="1" applyAlignment="1" applyProtection="1">
      <alignment horizontal="right" vertical="center" shrinkToFit="1"/>
    </xf>
    <xf numFmtId="176" fontId="37" fillId="6" borderId="4" xfId="0" applyNumberFormat="1" applyFont="1" applyFill="1" applyBorder="1" applyAlignment="1" applyProtection="1">
      <alignment horizontal="right" vertical="center" shrinkToFit="1"/>
    </xf>
    <xf numFmtId="0" fontId="37" fillId="2" borderId="16" xfId="0" applyNumberFormat="1" applyFont="1" applyFill="1" applyBorder="1" applyAlignment="1" applyProtection="1">
      <alignment vertical="center" wrapText="1"/>
      <protection locked="0"/>
    </xf>
    <xf numFmtId="0" fontId="37" fillId="2" borderId="1" xfId="0" applyNumberFormat="1" applyFont="1" applyFill="1" applyBorder="1" applyAlignment="1" applyProtection="1">
      <alignment vertical="center" wrapText="1"/>
      <protection locked="0"/>
    </xf>
    <xf numFmtId="0" fontId="77" fillId="6" borderId="10" xfId="0" applyFont="1" applyFill="1" applyBorder="1">
      <alignment vertical="center"/>
    </xf>
    <xf numFmtId="0" fontId="77" fillId="7" borderId="10" xfId="0" applyFont="1" applyFill="1" applyBorder="1">
      <alignment vertical="center"/>
    </xf>
    <xf numFmtId="0" fontId="37" fillId="0" borderId="0" xfId="0" applyFont="1" applyAlignment="1" applyProtection="1">
      <alignment horizontal="right" vertical="center"/>
      <protection locked="0"/>
    </xf>
    <xf numFmtId="0" fontId="9" fillId="0" borderId="80" xfId="0" applyFont="1" applyBorder="1" applyAlignment="1">
      <alignment horizontal="center" vertical="top" wrapText="1"/>
    </xf>
    <xf numFmtId="0" fontId="12" fillId="6" borderId="0" xfId="0" applyFont="1" applyFill="1" applyAlignment="1">
      <alignment horizontal="center" vertical="top" wrapText="1"/>
    </xf>
    <xf numFmtId="0" fontId="11" fillId="6" borderId="0" xfId="0" applyFont="1" applyFill="1" applyAlignment="1">
      <alignment horizontal="center" vertical="top" wrapText="1"/>
    </xf>
    <xf numFmtId="0" fontId="12" fillId="0" borderId="19" xfId="0" applyFont="1" applyBorder="1" applyAlignment="1">
      <alignment horizontal="left" vertical="top" wrapText="1"/>
    </xf>
    <xf numFmtId="0" fontId="15" fillId="0" borderId="0" xfId="0" applyFont="1" applyAlignment="1">
      <alignment horizontal="left" vertical="center" wrapText="1"/>
    </xf>
    <xf numFmtId="0" fontId="53" fillId="0" borderId="0" xfId="0" applyFont="1" applyAlignment="1">
      <alignment horizontal="left" vertical="top" wrapText="1"/>
    </xf>
    <xf numFmtId="0" fontId="53" fillId="0" borderId="0" xfId="0" applyFont="1" applyAlignment="1">
      <alignment horizontal="left" vertical="top"/>
    </xf>
    <xf numFmtId="0" fontId="50" fillId="0" borderId="0" xfId="0" applyFont="1" applyAlignment="1">
      <alignment horizontal="left" vertical="top" wrapText="1"/>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8" borderId="66" xfId="0" applyFont="1" applyFill="1" applyBorder="1" applyAlignment="1">
      <alignment horizontal="left" vertical="center"/>
    </xf>
    <xf numFmtId="0" fontId="8" fillId="8" borderId="1" xfId="0" applyFont="1" applyFill="1" applyBorder="1" applyAlignment="1">
      <alignment horizontal="left" vertical="center"/>
    </xf>
    <xf numFmtId="0" fontId="8" fillId="8" borderId="17" xfId="0" applyFont="1" applyFill="1" applyBorder="1" applyAlignment="1">
      <alignment horizontal="left" vertical="center"/>
    </xf>
    <xf numFmtId="0" fontId="8" fillId="8" borderId="23" xfId="0" applyFont="1" applyFill="1" applyBorder="1" applyAlignment="1">
      <alignment horizontal="left" vertical="center"/>
    </xf>
    <xf numFmtId="0" fontId="8" fillId="8" borderId="69" xfId="0" applyFont="1" applyFill="1" applyBorder="1" applyAlignment="1">
      <alignment horizontal="left" vertical="center"/>
    </xf>
    <xf numFmtId="0" fontId="8" fillId="8" borderId="2" xfId="0" applyFont="1" applyFill="1" applyBorder="1" applyAlignment="1">
      <alignment horizontal="left" vertical="center"/>
    </xf>
    <xf numFmtId="0" fontId="8" fillId="8" borderId="70" xfId="0" applyFont="1" applyFill="1" applyBorder="1" applyAlignment="1">
      <alignment horizontal="left" vertical="center"/>
    </xf>
    <xf numFmtId="0" fontId="8" fillId="8" borderId="62" xfId="0" applyFont="1" applyFill="1" applyBorder="1" applyAlignment="1">
      <alignment horizontal="left" vertical="center"/>
    </xf>
    <xf numFmtId="0" fontId="8" fillId="8" borderId="37" xfId="0" applyFont="1" applyFill="1" applyBorder="1" applyAlignment="1">
      <alignment horizontal="left" vertical="center"/>
    </xf>
    <xf numFmtId="0" fontId="8" fillId="8" borderId="38" xfId="0" applyFont="1" applyFill="1" applyBorder="1" applyAlignment="1">
      <alignment horizontal="left" vertical="center"/>
    </xf>
    <xf numFmtId="0" fontId="8" fillId="8" borderId="63" xfId="0" applyFont="1" applyFill="1" applyBorder="1" applyAlignment="1">
      <alignment horizontal="left" vertical="center"/>
    </xf>
    <xf numFmtId="0" fontId="8" fillId="8" borderId="64" xfId="0" applyFont="1" applyFill="1" applyBorder="1" applyAlignment="1">
      <alignment horizontal="left" vertical="center"/>
    </xf>
    <xf numFmtId="0" fontId="8" fillId="8" borderId="78" xfId="0" applyFont="1" applyFill="1" applyBorder="1" applyAlignment="1">
      <alignment horizontal="left" vertical="center"/>
    </xf>
    <xf numFmtId="0" fontId="8" fillId="8" borderId="65" xfId="0" applyFont="1" applyFill="1" applyBorder="1" applyAlignment="1">
      <alignment horizontal="left" vertical="center"/>
    </xf>
    <xf numFmtId="0" fontId="8" fillId="8" borderId="16" xfId="0" applyFont="1" applyFill="1" applyBorder="1" applyAlignment="1">
      <alignment horizontal="left" vertical="center"/>
    </xf>
    <xf numFmtId="0" fontId="8" fillId="8" borderId="5" xfId="0" applyFont="1" applyFill="1" applyBorder="1" applyAlignment="1">
      <alignment horizontal="left" vertical="center"/>
    </xf>
    <xf numFmtId="0" fontId="8" fillId="8" borderId="67" xfId="0" applyFont="1" applyFill="1" applyBorder="1" applyAlignment="1">
      <alignment horizontal="left" vertical="center"/>
    </xf>
    <xf numFmtId="0" fontId="8" fillId="8" borderId="72" xfId="0" applyFont="1" applyFill="1" applyBorder="1" applyAlignment="1">
      <alignment horizontal="left" vertical="center"/>
    </xf>
    <xf numFmtId="0" fontId="32" fillId="8" borderId="73" xfId="4" applyFont="1" applyFill="1" applyBorder="1" applyAlignment="1">
      <alignment horizontal="left" vertical="center"/>
    </xf>
    <xf numFmtId="0" fontId="8" fillId="8" borderId="74" xfId="0" applyFont="1" applyFill="1" applyBorder="1" applyAlignment="1">
      <alignment horizontal="left" vertical="center"/>
    </xf>
    <xf numFmtId="0" fontId="8" fillId="8" borderId="79" xfId="0" applyFont="1" applyFill="1" applyBorder="1" applyAlignment="1">
      <alignment horizontal="left" vertical="center"/>
    </xf>
    <xf numFmtId="0" fontId="8" fillId="8" borderId="75" xfId="0" applyFont="1" applyFill="1" applyBorder="1" applyAlignment="1">
      <alignment horizontal="left" vertical="center"/>
    </xf>
    <xf numFmtId="0" fontId="8" fillId="8" borderId="71" xfId="0" applyFont="1" applyFill="1" applyBorder="1" applyAlignment="1">
      <alignment horizontal="left" vertical="center"/>
    </xf>
    <xf numFmtId="0" fontId="8" fillId="0" borderId="16" xfId="0" applyFont="1" applyBorder="1" applyAlignment="1">
      <alignment vertical="center" wrapText="1" shrinkToFit="1"/>
    </xf>
    <xf numFmtId="0" fontId="8" fillId="0" borderId="17" xfId="0" applyFont="1" applyBorder="1" applyAlignment="1">
      <alignment vertical="center" wrapText="1" shrinkToFit="1"/>
    </xf>
    <xf numFmtId="0" fontId="8" fillId="0" borderId="1" xfId="0" applyFont="1" applyBorder="1" applyAlignment="1">
      <alignment vertical="center"/>
    </xf>
    <xf numFmtId="0" fontId="8" fillId="8" borderId="1" xfId="0" applyFont="1" applyFill="1" applyBorder="1" applyAlignment="1">
      <alignment vertical="center"/>
    </xf>
    <xf numFmtId="0" fontId="8" fillId="0" borderId="0" xfId="0" applyFont="1" applyAlignment="1">
      <alignment horizontal="left" vertical="top" wrapText="1"/>
    </xf>
    <xf numFmtId="0" fontId="8" fillId="0" borderId="16" xfId="0" applyFont="1" applyBorder="1" applyAlignment="1">
      <alignment horizontal="center" vertical="center" wrapText="1"/>
    </xf>
    <xf numFmtId="0" fontId="8" fillId="0" borderId="16" xfId="0" applyFont="1" applyBorder="1" applyAlignment="1">
      <alignment horizontal="center" vertical="center"/>
    </xf>
    <xf numFmtId="0" fontId="8" fillId="8" borderId="64" xfId="0" applyFont="1" applyFill="1" applyBorder="1" applyAlignment="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8" borderId="2" xfId="0" applyFont="1" applyFill="1" applyBorder="1" applyAlignment="1">
      <alignment vertical="center"/>
    </xf>
    <xf numFmtId="0" fontId="8" fillId="8" borderId="3" xfId="0" applyFont="1" applyFill="1" applyBorder="1" applyAlignment="1">
      <alignment vertical="center"/>
    </xf>
    <xf numFmtId="0" fontId="8" fillId="8" borderId="4" xfId="0" applyFont="1" applyFill="1" applyBorder="1" applyAlignment="1">
      <alignment vertical="center"/>
    </xf>
    <xf numFmtId="0" fontId="0" fillId="0" borderId="0" xfId="0" applyAlignment="1">
      <alignment horizontal="left" vertical="top" wrapText="1"/>
    </xf>
    <xf numFmtId="0" fontId="8" fillId="8" borderId="74" xfId="0" applyFont="1" applyFill="1" applyBorder="1" applyAlignment="1">
      <alignment vertical="center"/>
    </xf>
    <xf numFmtId="0" fontId="8" fillId="0" borderId="1" xfId="0" applyFont="1" applyBorder="1" applyAlignment="1">
      <alignment horizontal="center" vertical="center"/>
    </xf>
    <xf numFmtId="0" fontId="34" fillId="0" borderId="17" xfId="0" applyFont="1" applyFill="1" applyBorder="1" applyAlignment="1">
      <alignment horizontal="center" vertical="center"/>
    </xf>
    <xf numFmtId="0" fontId="34" fillId="0" borderId="23" xfId="0" applyFont="1" applyFill="1" applyBorder="1" applyAlignment="1">
      <alignment horizontal="center" vertical="center"/>
    </xf>
    <xf numFmtId="0" fontId="38" fillId="0" borderId="0" xfId="0" applyFont="1" applyFill="1" applyBorder="1" applyAlignment="1">
      <alignment horizontal="left" vertical="top" wrapText="1"/>
    </xf>
    <xf numFmtId="0" fontId="38" fillId="0" borderId="0" xfId="0" applyFont="1" applyFill="1" applyBorder="1" applyAlignment="1">
      <alignment horizontal="left" vertical="center" wrapText="1"/>
    </xf>
    <xf numFmtId="0" fontId="38" fillId="0" borderId="20" xfId="0" applyFont="1" applyFill="1" applyBorder="1" applyAlignment="1">
      <alignment horizontal="left" vertical="center" wrapText="1"/>
    </xf>
    <xf numFmtId="176" fontId="27" fillId="2" borderId="47" xfId="0" applyNumberFormat="1" applyFont="1" applyFill="1" applyBorder="1" applyAlignment="1">
      <alignment horizontal="right" vertical="center"/>
    </xf>
    <xf numFmtId="176" fontId="27" fillId="2" borderId="48" xfId="0" applyNumberFormat="1" applyFont="1" applyFill="1" applyBorder="1" applyAlignment="1">
      <alignment horizontal="right" vertical="center"/>
    </xf>
    <xf numFmtId="176" fontId="27" fillId="2" borderId="140" xfId="0" applyNumberFormat="1" applyFont="1" applyFill="1" applyBorder="1" applyAlignment="1">
      <alignment horizontal="right" vertical="center"/>
    </xf>
    <xf numFmtId="0" fontId="38" fillId="2" borderId="10" xfId="0" applyFont="1" applyFill="1" applyBorder="1" applyAlignment="1">
      <alignment vertical="center" wrapText="1"/>
    </xf>
    <xf numFmtId="0" fontId="41" fillId="0" borderId="0" xfId="0" applyFont="1" applyFill="1" applyBorder="1" applyAlignment="1">
      <alignment horizontal="left" vertical="center" wrapText="1"/>
    </xf>
    <xf numFmtId="0" fontId="41" fillId="0" borderId="42" xfId="0" applyFont="1" applyFill="1" applyBorder="1" applyAlignment="1">
      <alignment horizontal="left" vertical="center" wrapText="1"/>
    </xf>
    <xf numFmtId="0" fontId="41" fillId="5" borderId="0" xfId="0" applyFont="1" applyFill="1" applyBorder="1" applyAlignment="1">
      <alignment vertical="center"/>
    </xf>
    <xf numFmtId="0" fontId="34" fillId="0" borderId="3" xfId="0" applyFont="1" applyFill="1" applyBorder="1" applyAlignment="1">
      <alignment horizontal="center" vertical="center"/>
    </xf>
    <xf numFmtId="0" fontId="34" fillId="0" borderId="4" xfId="0" applyFont="1" applyFill="1" applyBorder="1" applyAlignment="1">
      <alignment horizontal="center" vertical="center"/>
    </xf>
    <xf numFmtId="38" fontId="63" fillId="2" borderId="115" xfId="0" applyNumberFormat="1" applyFont="1" applyFill="1" applyBorder="1" applyAlignment="1">
      <alignment horizontal="center" vertical="center" shrinkToFit="1"/>
    </xf>
    <xf numFmtId="0" fontId="63" fillId="2" borderId="16" xfId="0" applyFont="1" applyFill="1" applyBorder="1" applyAlignment="1">
      <alignment horizontal="center" vertical="center" shrinkToFit="1"/>
    </xf>
    <xf numFmtId="0" fontId="63" fillId="2" borderId="128" xfId="0" applyFont="1" applyFill="1" applyBorder="1" applyAlignment="1">
      <alignment horizontal="center" vertical="center" shrinkToFit="1"/>
    </xf>
    <xf numFmtId="182" fontId="34" fillId="0" borderId="10" xfId="0" applyNumberFormat="1" applyFont="1" applyFill="1" applyBorder="1" applyAlignment="1" applyProtection="1">
      <alignment horizontal="center" vertical="center"/>
      <protection locked="0"/>
    </xf>
    <xf numFmtId="182" fontId="34" fillId="0" borderId="11" xfId="0" applyNumberFormat="1" applyFont="1" applyFill="1" applyBorder="1" applyAlignment="1" applyProtection="1">
      <alignment horizontal="center" vertical="center"/>
      <protection locked="0"/>
    </xf>
    <xf numFmtId="176" fontId="34" fillId="0" borderId="2" xfId="0" applyNumberFormat="1" applyFont="1" applyFill="1" applyBorder="1" applyAlignment="1" applyProtection="1">
      <alignment vertical="center"/>
      <protection locked="0"/>
    </xf>
    <xf numFmtId="176" fontId="34" fillId="0" borderId="3" xfId="0" applyNumberFormat="1" applyFont="1" applyFill="1" applyBorder="1" applyAlignment="1" applyProtection="1">
      <alignment vertical="center"/>
      <protection locked="0"/>
    </xf>
    <xf numFmtId="176" fontId="34" fillId="5" borderId="58" xfId="0" applyNumberFormat="1" applyFont="1" applyFill="1" applyBorder="1" applyAlignment="1" applyProtection="1">
      <alignment vertical="center"/>
      <protection locked="0"/>
    </xf>
    <xf numFmtId="176" fontId="34" fillId="5" borderId="10" xfId="0" applyNumberFormat="1" applyFont="1" applyFill="1" applyBorder="1" applyAlignment="1" applyProtection="1">
      <alignment vertical="center"/>
      <protection locked="0"/>
    </xf>
    <xf numFmtId="176" fontId="34" fillId="5" borderId="59" xfId="0" applyNumberFormat="1" applyFont="1" applyFill="1" applyBorder="1" applyAlignment="1" applyProtection="1">
      <alignment vertical="center"/>
      <protection locked="0"/>
    </xf>
    <xf numFmtId="0" fontId="25" fillId="0" borderId="9" xfId="0" applyFont="1" applyFill="1" applyBorder="1" applyAlignment="1">
      <alignment horizontal="left" vertical="center" wrapText="1"/>
    </xf>
    <xf numFmtId="0" fontId="25" fillId="0" borderId="10" xfId="0" applyFont="1" applyFill="1" applyBorder="1" applyAlignment="1">
      <alignment horizontal="left" vertical="center" wrapText="1"/>
    </xf>
    <xf numFmtId="0" fontId="25" fillId="0" borderId="11" xfId="0" applyFont="1" applyFill="1" applyBorder="1" applyAlignment="1">
      <alignment horizontal="left" vertical="center" wrapText="1"/>
    </xf>
    <xf numFmtId="176" fontId="27" fillId="2" borderId="52" xfId="0" applyNumberFormat="1" applyFont="1" applyFill="1" applyBorder="1" applyAlignment="1">
      <alignment horizontal="center" vertical="center"/>
    </xf>
    <xf numFmtId="176" fontId="27" fillId="2" borderId="53" xfId="0" applyNumberFormat="1" applyFont="1" applyFill="1" applyBorder="1" applyAlignment="1">
      <alignment horizontal="center" vertical="center"/>
    </xf>
    <xf numFmtId="176" fontId="27" fillId="2" borderId="54" xfId="0" applyNumberFormat="1" applyFont="1" applyFill="1" applyBorder="1" applyAlignment="1">
      <alignment horizontal="center" vertical="center"/>
    </xf>
    <xf numFmtId="176" fontId="27" fillId="2" borderId="56" xfId="0" applyNumberFormat="1" applyFont="1" applyFill="1" applyBorder="1" applyAlignment="1">
      <alignment horizontal="center" vertical="center"/>
    </xf>
    <xf numFmtId="176" fontId="27" fillId="2" borderId="57" xfId="0" applyNumberFormat="1" applyFont="1" applyFill="1" applyBorder="1" applyAlignment="1">
      <alignment horizontal="center" vertical="center"/>
    </xf>
    <xf numFmtId="176" fontId="27" fillId="2" borderId="126" xfId="0" applyNumberFormat="1" applyFont="1" applyFill="1" applyBorder="1" applyAlignment="1">
      <alignment horizontal="center" vertical="center"/>
    </xf>
    <xf numFmtId="2" fontId="63" fillId="0" borderId="26" xfId="0" applyNumberFormat="1" applyFont="1" applyBorder="1" applyAlignment="1">
      <alignment horizontal="center" vertical="center" shrinkToFit="1"/>
    </xf>
    <xf numFmtId="2" fontId="63" fillId="0" borderId="55" xfId="0" applyNumberFormat="1" applyFont="1" applyBorder="1" applyAlignment="1">
      <alignment horizontal="center" vertical="center" shrinkToFit="1"/>
    </xf>
    <xf numFmtId="0" fontId="68" fillId="2" borderId="19" xfId="0" applyFont="1" applyFill="1" applyBorder="1" applyAlignment="1">
      <alignment horizontal="center" vertical="center" shrinkToFit="1"/>
    </xf>
    <xf numFmtId="176" fontId="34" fillId="0" borderId="49" xfId="0" applyNumberFormat="1" applyFont="1" applyFill="1" applyBorder="1" applyAlignment="1" applyProtection="1">
      <alignment vertical="center"/>
      <protection locked="0"/>
    </xf>
    <xf numFmtId="176" fontId="34" fillId="0" borderId="14" xfId="0" applyNumberFormat="1" applyFont="1" applyFill="1" applyBorder="1" applyAlignment="1" applyProtection="1">
      <alignment vertical="center"/>
      <protection locked="0"/>
    </xf>
    <xf numFmtId="176" fontId="34" fillId="5" borderId="82" xfId="0" applyNumberFormat="1" applyFont="1" applyFill="1" applyBorder="1" applyAlignment="1" applyProtection="1">
      <alignment vertical="center"/>
      <protection locked="0"/>
    </xf>
    <xf numFmtId="176" fontId="34" fillId="5" borderId="83" xfId="0" applyNumberFormat="1" applyFont="1" applyFill="1" applyBorder="1" applyAlignment="1" applyProtection="1">
      <alignment vertical="center"/>
      <protection locked="0"/>
    </xf>
    <xf numFmtId="176" fontId="34" fillId="5" borderId="84" xfId="0" applyNumberFormat="1" applyFont="1" applyFill="1" applyBorder="1" applyAlignment="1" applyProtection="1">
      <alignment vertical="center"/>
      <protection locked="0"/>
    </xf>
    <xf numFmtId="0" fontId="34" fillId="2" borderId="1" xfId="0" applyFont="1" applyFill="1" applyBorder="1" applyAlignment="1">
      <alignment horizontal="center" vertical="center"/>
    </xf>
    <xf numFmtId="0" fontId="34" fillId="2" borderId="23" xfId="0" applyFont="1" applyFill="1" applyBorder="1" applyAlignment="1">
      <alignment vertical="center"/>
    </xf>
    <xf numFmtId="0" fontId="34" fillId="2" borderId="19" xfId="0" applyFont="1" applyFill="1" applyBorder="1" applyAlignment="1">
      <alignment vertical="center"/>
    </xf>
    <xf numFmtId="0" fontId="34" fillId="2" borderId="24" xfId="0" applyFont="1" applyFill="1" applyBorder="1" applyAlignment="1">
      <alignment vertical="center"/>
    </xf>
    <xf numFmtId="0" fontId="34" fillId="0" borderId="5"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4" fillId="0" borderId="21"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23" xfId="0" applyFont="1" applyFill="1" applyBorder="1" applyAlignment="1">
      <alignment horizontal="center" vertical="center" wrapText="1"/>
    </xf>
    <xf numFmtId="0" fontId="34" fillId="0" borderId="19" xfId="0" applyFont="1" applyFill="1" applyBorder="1" applyAlignment="1">
      <alignment horizontal="center" vertical="center" wrapText="1"/>
    </xf>
    <xf numFmtId="0" fontId="34" fillId="0" borderId="19" xfId="0" applyFont="1" applyFill="1" applyBorder="1" applyAlignment="1">
      <alignment horizontal="center" vertical="center"/>
    </xf>
    <xf numFmtId="0" fontId="34" fillId="2" borderId="6" xfId="0" applyNumberFormat="1" applyFont="1" applyFill="1" applyBorder="1" applyAlignment="1" applyProtection="1">
      <alignment vertical="center"/>
      <protection locked="0"/>
    </xf>
    <xf numFmtId="176" fontId="27" fillId="2" borderId="12" xfId="0" applyNumberFormat="1" applyFont="1" applyFill="1" applyBorder="1" applyAlignment="1">
      <alignment horizontal="right" vertical="center"/>
    </xf>
    <xf numFmtId="176" fontId="27" fillId="2" borderId="10" xfId="0" applyNumberFormat="1" applyFont="1" applyFill="1" applyBorder="1" applyAlignment="1">
      <alignment horizontal="right" vertical="center"/>
    </xf>
    <xf numFmtId="176" fontId="27" fillId="2" borderId="51" xfId="0" applyNumberFormat="1" applyFont="1" applyFill="1" applyBorder="1" applyAlignment="1">
      <alignment horizontal="right" vertical="center"/>
    </xf>
    <xf numFmtId="0" fontId="21" fillId="3" borderId="2" xfId="0" applyFont="1" applyFill="1" applyBorder="1" applyAlignment="1">
      <alignment horizontal="center" vertical="center"/>
    </xf>
    <xf numFmtId="0" fontId="21" fillId="3" borderId="3" xfId="0" applyFont="1" applyFill="1" applyBorder="1" applyAlignment="1">
      <alignment horizontal="center" vertical="center"/>
    </xf>
    <xf numFmtId="0" fontId="21" fillId="3" borderId="4" xfId="0" applyFont="1" applyFill="1" applyBorder="1" applyAlignment="1">
      <alignment horizontal="center" vertical="center"/>
    </xf>
    <xf numFmtId="0" fontId="25" fillId="3" borderId="2"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122" xfId="0" applyFont="1" applyFill="1" applyBorder="1" applyAlignment="1">
      <alignment horizontal="center" vertical="center"/>
    </xf>
    <xf numFmtId="0" fontId="25" fillId="3" borderId="98" xfId="0" applyFont="1" applyFill="1" applyBorder="1" applyAlignment="1">
      <alignment horizontal="center" vertical="center"/>
    </xf>
    <xf numFmtId="0" fontId="25" fillId="0" borderId="3" xfId="0" applyFont="1" applyFill="1" applyBorder="1" applyAlignment="1">
      <alignment horizontal="center" vertical="center"/>
    </xf>
    <xf numFmtId="0" fontId="37" fillId="0" borderId="3" xfId="0" applyFont="1" applyFill="1" applyBorder="1" applyAlignment="1">
      <alignment horizontal="center" vertical="center"/>
    </xf>
    <xf numFmtId="176" fontId="27" fillId="0" borderId="5" xfId="0" applyNumberFormat="1" applyFont="1" applyFill="1" applyBorder="1" applyAlignment="1">
      <alignment horizontal="right" vertical="center"/>
    </xf>
    <xf numFmtId="176" fontId="27" fillId="0" borderId="6" xfId="0" applyNumberFormat="1" applyFont="1" applyFill="1" applyBorder="1" applyAlignment="1">
      <alignment horizontal="right" vertical="center"/>
    </xf>
    <xf numFmtId="176" fontId="27" fillId="0" borderId="127" xfId="0" applyNumberFormat="1" applyFont="1" applyFill="1" applyBorder="1" applyAlignment="1">
      <alignment horizontal="right" vertical="center"/>
    </xf>
    <xf numFmtId="0" fontId="25" fillId="0" borderId="3" xfId="0" applyFont="1" applyFill="1" applyBorder="1" applyAlignment="1">
      <alignment horizontal="left" vertical="center" wrapText="1"/>
    </xf>
    <xf numFmtId="0" fontId="25" fillId="0" borderId="3" xfId="0" applyFont="1" applyFill="1" applyBorder="1" applyAlignment="1">
      <alignment horizontal="left" vertical="center"/>
    </xf>
    <xf numFmtId="0" fontId="25" fillId="0" borderId="4" xfId="0" applyFont="1" applyFill="1" applyBorder="1" applyAlignment="1">
      <alignment horizontal="left" vertical="center"/>
    </xf>
    <xf numFmtId="176" fontId="27" fillId="0" borderId="2" xfId="0" applyNumberFormat="1" applyFont="1" applyFill="1" applyBorder="1" applyAlignment="1">
      <alignment horizontal="right" vertical="center"/>
    </xf>
    <xf numFmtId="176" fontId="27" fillId="0" borderId="3" xfId="0" applyNumberFormat="1" applyFont="1" applyFill="1" applyBorder="1" applyAlignment="1">
      <alignment horizontal="right" vertical="center"/>
    </xf>
    <xf numFmtId="176" fontId="27" fillId="0" borderId="143" xfId="0" applyNumberFormat="1" applyFont="1" applyFill="1" applyBorder="1" applyAlignment="1">
      <alignment horizontal="right" vertical="center"/>
    </xf>
    <xf numFmtId="0" fontId="25" fillId="0" borderId="47" xfId="0" applyFont="1" applyFill="1" applyBorder="1" applyAlignment="1">
      <alignment horizontal="left" vertical="center" wrapText="1"/>
    </xf>
    <xf numFmtId="0" fontId="25" fillId="0" borderId="48" xfId="0" applyFont="1" applyFill="1" applyBorder="1" applyAlignment="1">
      <alignment horizontal="left" vertical="center" wrapText="1"/>
    </xf>
    <xf numFmtId="0" fontId="25" fillId="0" borderId="76" xfId="0" applyFont="1" applyFill="1" applyBorder="1" applyAlignment="1">
      <alignment horizontal="left" vertical="center" wrapText="1"/>
    </xf>
    <xf numFmtId="0" fontId="40" fillId="0" borderId="0" xfId="0" applyFont="1" applyFill="1" applyAlignment="1">
      <alignment horizontal="center" vertical="center"/>
    </xf>
    <xf numFmtId="0" fontId="38" fillId="2" borderId="48" xfId="0" applyFont="1" applyFill="1" applyBorder="1" applyAlignment="1">
      <alignment horizontal="left" vertical="center" wrapText="1"/>
    </xf>
    <xf numFmtId="0" fontId="38" fillId="2" borderId="10" xfId="0" applyFont="1" applyFill="1" applyBorder="1" applyAlignment="1">
      <alignment horizontal="left" vertical="center" wrapText="1"/>
    </xf>
    <xf numFmtId="0" fontId="34" fillId="2" borderId="1" xfId="0" applyFont="1" applyFill="1" applyBorder="1" applyAlignment="1" applyProtection="1">
      <alignment vertical="center"/>
      <protection locked="0"/>
    </xf>
    <xf numFmtId="0" fontId="34" fillId="2" borderId="23" xfId="0" applyFont="1" applyFill="1" applyBorder="1" applyAlignment="1" applyProtection="1">
      <alignment vertical="center"/>
      <protection locked="0"/>
    </xf>
    <xf numFmtId="0" fontId="34" fillId="2" borderId="19" xfId="0" applyFont="1" applyFill="1" applyBorder="1" applyAlignment="1" applyProtection="1">
      <alignment vertical="center"/>
      <protection locked="0"/>
    </xf>
    <xf numFmtId="0" fontId="34" fillId="2" borderId="24" xfId="0" applyFont="1" applyFill="1" applyBorder="1" applyAlignment="1" applyProtection="1">
      <alignment vertical="center"/>
      <protection locked="0"/>
    </xf>
    <xf numFmtId="176" fontId="34" fillId="0" borderId="47" xfId="0" applyNumberFormat="1" applyFont="1" applyFill="1" applyBorder="1" applyAlignment="1" applyProtection="1">
      <alignment vertical="center"/>
      <protection locked="0"/>
    </xf>
    <xf numFmtId="176" fontId="34" fillId="0" borderId="48" xfId="0" applyNumberFormat="1" applyFont="1" applyFill="1" applyBorder="1" applyAlignment="1" applyProtection="1">
      <alignment vertical="center"/>
      <protection locked="0"/>
    </xf>
    <xf numFmtId="182" fontId="34" fillId="0" borderId="48" xfId="0" applyNumberFormat="1" applyFont="1" applyFill="1" applyBorder="1" applyAlignment="1" applyProtection="1">
      <alignment horizontal="center" vertical="center"/>
      <protection locked="0"/>
    </xf>
    <xf numFmtId="182" fontId="34" fillId="0" borderId="76" xfId="0" applyNumberFormat="1" applyFont="1" applyFill="1" applyBorder="1" applyAlignment="1" applyProtection="1">
      <alignment horizontal="center" vertical="center"/>
      <protection locked="0"/>
    </xf>
    <xf numFmtId="0" fontId="25" fillId="0" borderId="10" xfId="0" applyFont="1" applyFill="1" applyBorder="1" applyAlignment="1">
      <alignment horizontal="left" vertical="center"/>
    </xf>
    <xf numFmtId="0" fontId="25" fillId="0" borderId="11" xfId="0" applyFont="1" applyFill="1" applyBorder="1" applyAlignment="1">
      <alignment horizontal="left" vertical="center"/>
    </xf>
    <xf numFmtId="176" fontId="27" fillId="2" borderId="141" xfId="0" applyNumberFormat="1" applyFont="1" applyFill="1" applyBorder="1" applyAlignment="1">
      <alignment horizontal="right" vertical="center"/>
    </xf>
    <xf numFmtId="176" fontId="27" fillId="2" borderId="50" xfId="0" applyNumberFormat="1" applyFont="1" applyFill="1" applyBorder="1" applyAlignment="1">
      <alignment horizontal="right" vertical="center"/>
    </xf>
    <xf numFmtId="176" fontId="27" fillId="2" borderId="142" xfId="0" applyNumberFormat="1" applyFont="1" applyFill="1" applyBorder="1" applyAlignment="1">
      <alignment horizontal="right" vertical="center"/>
    </xf>
    <xf numFmtId="0" fontId="34" fillId="0" borderId="47" xfId="0" applyFont="1" applyFill="1" applyBorder="1" applyAlignment="1">
      <alignment horizontal="center" vertical="center" wrapText="1"/>
    </xf>
    <xf numFmtId="0" fontId="34" fillId="0" borderId="48" xfId="0" applyFont="1" applyFill="1" applyBorder="1" applyAlignment="1">
      <alignment horizontal="center" vertical="center" wrapText="1"/>
    </xf>
    <xf numFmtId="0" fontId="34" fillId="2" borderId="47" xfId="0" applyFont="1" applyFill="1" applyBorder="1" applyAlignment="1">
      <alignment vertical="center"/>
    </xf>
    <xf numFmtId="0" fontId="34" fillId="2" borderId="48" xfId="0" applyFont="1" applyFill="1" applyBorder="1" applyAlignment="1">
      <alignment vertical="center"/>
    </xf>
    <xf numFmtId="0" fontId="34" fillId="2" borderId="76" xfId="0" applyFont="1" applyFill="1" applyBorder="1" applyAlignment="1">
      <alignment vertical="center"/>
    </xf>
    <xf numFmtId="0" fontId="34" fillId="0" borderId="24" xfId="0" applyFont="1" applyFill="1" applyBorder="1" applyAlignment="1">
      <alignment horizontal="center" vertical="center"/>
    </xf>
    <xf numFmtId="0" fontId="34" fillId="2" borderId="1" xfId="0" applyFont="1" applyFill="1" applyBorder="1" applyAlignment="1" applyProtection="1">
      <alignment horizontal="left" vertical="center"/>
      <protection locked="0"/>
    </xf>
    <xf numFmtId="0" fontId="34" fillId="0" borderId="1" xfId="0" applyFont="1" applyFill="1" applyBorder="1" applyAlignment="1" applyProtection="1">
      <alignment horizontal="center" vertical="center"/>
      <protection locked="0"/>
    </xf>
    <xf numFmtId="0" fontId="40" fillId="12" borderId="0" xfId="0" applyFont="1" applyFill="1" applyAlignment="1">
      <alignment horizontal="center" vertical="center"/>
    </xf>
    <xf numFmtId="176" fontId="34" fillId="2" borderId="47" xfId="0" applyNumberFormat="1" applyFont="1" applyFill="1" applyBorder="1" applyAlignment="1" applyProtection="1">
      <alignment vertical="center"/>
      <protection locked="0"/>
    </xf>
    <xf numFmtId="176" fontId="34" fillId="2" borderId="48" xfId="0" applyNumberFormat="1" applyFont="1" applyFill="1" applyBorder="1" applyAlignment="1" applyProtection="1">
      <alignment vertical="center"/>
      <protection locked="0"/>
    </xf>
    <xf numFmtId="0" fontId="34" fillId="0" borderId="5" xfId="0" applyFont="1" applyFill="1" applyBorder="1" applyAlignment="1">
      <alignment horizontal="center" vertical="center"/>
    </xf>
    <xf numFmtId="0" fontId="34" fillId="0" borderId="6" xfId="0" applyFont="1" applyFill="1" applyBorder="1" applyAlignment="1">
      <alignment horizontal="center" vertical="center"/>
    </xf>
    <xf numFmtId="0" fontId="34" fillId="2" borderId="47" xfId="0" applyFont="1" applyFill="1" applyBorder="1" applyAlignment="1" applyProtection="1">
      <alignment vertical="center"/>
      <protection locked="0"/>
    </xf>
    <xf numFmtId="0" fontId="34" fillId="2" borderId="48" xfId="0" applyFont="1" applyFill="1" applyBorder="1" applyAlignment="1" applyProtection="1">
      <alignment vertical="center"/>
      <protection locked="0"/>
    </xf>
    <xf numFmtId="0" fontId="34" fillId="2" borderId="76" xfId="0" applyFont="1" applyFill="1" applyBorder="1" applyAlignment="1" applyProtection="1">
      <alignment vertical="center"/>
      <protection locked="0"/>
    </xf>
    <xf numFmtId="0" fontId="34" fillId="2" borderId="49" xfId="0" applyFont="1" applyFill="1" applyBorder="1" applyAlignment="1" applyProtection="1">
      <alignment vertical="center" wrapText="1"/>
      <protection locked="0"/>
    </xf>
    <xf numFmtId="0" fontId="34" fillId="2" borderId="14" xfId="0" applyFont="1" applyFill="1" applyBorder="1" applyAlignment="1" applyProtection="1">
      <alignment vertical="center" wrapText="1"/>
      <protection locked="0"/>
    </xf>
    <xf numFmtId="0" fontId="34" fillId="2" borderId="77" xfId="0" applyFont="1" applyFill="1" applyBorder="1" applyAlignment="1" applyProtection="1">
      <alignment vertical="center" wrapText="1"/>
      <protection locked="0"/>
    </xf>
    <xf numFmtId="0" fontId="34" fillId="2" borderId="21" xfId="0" applyFont="1" applyFill="1" applyBorder="1" applyAlignment="1" applyProtection="1">
      <alignment vertical="center"/>
      <protection locked="0"/>
    </xf>
    <xf numFmtId="0" fontId="34" fillId="2" borderId="0" xfId="0" applyFont="1" applyFill="1" applyBorder="1" applyAlignment="1" applyProtection="1">
      <alignment vertical="center"/>
      <protection locked="0"/>
    </xf>
    <xf numFmtId="0" fontId="34" fillId="2" borderId="22" xfId="0" applyFont="1" applyFill="1" applyBorder="1" applyAlignment="1" applyProtection="1">
      <alignment vertical="center"/>
      <protection locked="0"/>
    </xf>
    <xf numFmtId="0" fontId="42" fillId="0" borderId="0" xfId="0" applyFont="1" applyFill="1" applyBorder="1" applyAlignment="1">
      <alignment horizontal="left" vertical="center" wrapText="1"/>
    </xf>
    <xf numFmtId="0" fontId="38" fillId="0" borderId="0" xfId="0" applyFont="1" applyFill="1" applyAlignment="1">
      <alignment horizontal="left" vertical="top" wrapText="1"/>
    </xf>
    <xf numFmtId="0" fontId="38" fillId="2" borderId="13" xfId="0" applyFont="1" applyFill="1" applyBorder="1" applyAlignment="1">
      <alignment horizontal="left" vertical="center" wrapText="1"/>
    </xf>
    <xf numFmtId="0" fontId="45" fillId="2" borderId="14" xfId="0" applyFont="1" applyFill="1" applyBorder="1" applyAlignment="1">
      <alignment horizontal="left" vertical="center" wrapText="1"/>
    </xf>
    <xf numFmtId="0" fontId="37" fillId="0" borderId="5" xfId="0" applyFont="1" applyFill="1" applyBorder="1" applyAlignment="1">
      <alignment horizontal="left" vertical="center" wrapText="1"/>
    </xf>
    <xf numFmtId="0" fontId="37" fillId="0" borderId="6" xfId="0" applyFont="1" applyFill="1" applyBorder="1" applyAlignment="1">
      <alignment horizontal="left" vertical="center" wrapText="1"/>
    </xf>
    <xf numFmtId="0" fontId="37" fillId="0" borderId="87" xfId="0" applyFont="1" applyFill="1" applyBorder="1" applyAlignment="1">
      <alignment horizontal="left" vertical="center" wrapText="1"/>
    </xf>
    <xf numFmtId="0" fontId="37" fillId="0" borderId="21" xfId="0" applyFont="1" applyFill="1" applyBorder="1" applyAlignment="1">
      <alignment horizontal="left" vertical="center" wrapText="1"/>
    </xf>
    <xf numFmtId="0" fontId="37" fillId="0" borderId="0" xfId="0" applyFont="1" applyFill="1" applyBorder="1" applyAlignment="1">
      <alignment horizontal="left" vertical="center" wrapText="1"/>
    </xf>
    <xf numFmtId="0" fontId="37" fillId="0" borderId="36" xfId="0" applyFont="1" applyFill="1" applyBorder="1" applyAlignment="1">
      <alignment horizontal="left" vertical="center" wrapText="1"/>
    </xf>
    <xf numFmtId="0" fontId="37" fillId="0" borderId="23" xfId="0" applyFont="1" applyFill="1" applyBorder="1" applyAlignment="1">
      <alignment horizontal="left" vertical="center" wrapText="1"/>
    </xf>
    <xf numFmtId="0" fontId="37" fillId="0" borderId="19" xfId="0" applyFont="1" applyFill="1" applyBorder="1" applyAlignment="1">
      <alignment horizontal="left" vertical="center" wrapText="1"/>
    </xf>
    <xf numFmtId="0" fontId="37" fillId="0" borderId="88" xfId="0" applyFont="1" applyFill="1" applyBorder="1" applyAlignment="1">
      <alignment horizontal="left" vertical="center" wrapText="1"/>
    </xf>
    <xf numFmtId="0" fontId="38" fillId="2" borderId="59" xfId="0" applyFont="1" applyFill="1" applyBorder="1" applyAlignment="1">
      <alignment horizontal="left" vertical="center" wrapText="1"/>
    </xf>
    <xf numFmtId="0" fontId="42" fillId="8" borderId="0" xfId="0" applyFont="1" applyFill="1" applyBorder="1" applyAlignment="1" applyProtection="1">
      <alignment horizontal="center" vertical="center"/>
      <protection locked="0"/>
    </xf>
    <xf numFmtId="0" fontId="33" fillId="8" borderId="0" xfId="0" applyFont="1" applyFill="1" applyBorder="1" applyAlignment="1" applyProtection="1">
      <alignment horizontal="center" vertical="center"/>
      <protection locked="0"/>
    </xf>
    <xf numFmtId="0" fontId="37" fillId="0" borderId="23" xfId="0" applyFont="1" applyFill="1" applyBorder="1" applyAlignment="1">
      <alignment horizontal="center" vertical="center" wrapText="1"/>
    </xf>
    <xf numFmtId="0" fontId="37" fillId="0" borderId="19" xfId="0" applyFont="1" applyFill="1" applyBorder="1" applyAlignment="1">
      <alignment horizontal="center" vertical="center" wrapText="1"/>
    </xf>
    <xf numFmtId="0" fontId="38" fillId="2" borderId="13" xfId="0" applyFont="1" applyFill="1" applyBorder="1" applyAlignment="1">
      <alignment vertical="center" wrapText="1"/>
    </xf>
    <xf numFmtId="0" fontId="38" fillId="2" borderId="14" xfId="0" applyFont="1" applyFill="1" applyBorder="1" applyAlignment="1">
      <alignment horizontal="left" vertical="center" wrapText="1"/>
    </xf>
    <xf numFmtId="0" fontId="62" fillId="0" borderId="19" xfId="0" applyFont="1" applyFill="1" applyBorder="1" applyAlignment="1">
      <alignment horizontal="left" vertical="center" wrapText="1" shrinkToFit="1"/>
    </xf>
    <xf numFmtId="0" fontId="65" fillId="0" borderId="129" xfId="0" applyFont="1" applyBorder="1" applyAlignment="1">
      <alignment horizontal="center" vertical="center"/>
    </xf>
    <xf numFmtId="0" fontId="73" fillId="10" borderId="130" xfId="0" applyFont="1" applyFill="1" applyBorder="1" applyAlignment="1">
      <alignment horizontal="center" vertical="center"/>
    </xf>
    <xf numFmtId="0" fontId="73" fillId="10" borderId="86" xfId="0" applyFont="1" applyFill="1" applyBorder="1" applyAlignment="1">
      <alignment horizontal="center" vertical="center"/>
    </xf>
    <xf numFmtId="0" fontId="73" fillId="10" borderId="81" xfId="0" applyFont="1" applyFill="1" applyBorder="1" applyAlignment="1">
      <alignment horizontal="center" vertical="center"/>
    </xf>
    <xf numFmtId="0" fontId="55" fillId="0" borderId="5" xfId="0" applyFont="1" applyFill="1" applyBorder="1" applyAlignment="1">
      <alignment horizontal="center" vertical="center" wrapText="1"/>
    </xf>
    <xf numFmtId="0" fontId="55" fillId="0" borderId="6" xfId="0" applyFont="1" applyFill="1" applyBorder="1" applyAlignment="1">
      <alignment horizontal="center" vertical="center"/>
    </xf>
    <xf numFmtId="0" fontId="55" fillId="0" borderId="23" xfId="0" applyFont="1" applyFill="1" applyBorder="1" applyAlignment="1">
      <alignment horizontal="center" vertical="center"/>
    </xf>
    <xf numFmtId="0" fontId="55" fillId="0" borderId="19" xfId="0" applyFont="1" applyFill="1" applyBorder="1" applyAlignment="1">
      <alignment horizontal="center" vertical="center"/>
    </xf>
    <xf numFmtId="0" fontId="55" fillId="0" borderId="24" xfId="0" applyFont="1" applyFill="1" applyBorder="1" applyAlignment="1">
      <alignment horizontal="center" vertical="center"/>
    </xf>
    <xf numFmtId="38" fontId="63" fillId="2" borderId="26" xfId="0" applyNumberFormat="1" applyFont="1" applyFill="1" applyBorder="1" applyAlignment="1">
      <alignment horizontal="center" vertical="center" shrinkToFit="1"/>
    </xf>
    <xf numFmtId="38" fontId="63" fillId="2" borderId="27" xfId="0" applyNumberFormat="1" applyFont="1" applyFill="1" applyBorder="1" applyAlignment="1">
      <alignment horizontal="center" vertical="center" shrinkToFit="1"/>
    </xf>
    <xf numFmtId="38" fontId="63" fillId="2" borderId="55" xfId="0" applyNumberFormat="1" applyFont="1" applyFill="1" applyBorder="1" applyAlignment="1">
      <alignment horizontal="center" vertical="center" shrinkToFit="1"/>
    </xf>
    <xf numFmtId="0" fontId="42" fillId="0" borderId="0" xfId="0" applyFont="1" applyFill="1" applyBorder="1" applyAlignment="1">
      <alignment horizontal="center" vertical="center"/>
    </xf>
    <xf numFmtId="176" fontId="42" fillId="8" borderId="0" xfId="0" applyNumberFormat="1" applyFont="1" applyFill="1" applyBorder="1" applyAlignment="1" applyProtection="1">
      <alignment vertical="center" shrinkToFit="1"/>
      <protection locked="0"/>
    </xf>
    <xf numFmtId="0" fontId="38" fillId="2" borderId="50" xfId="0" applyFont="1" applyFill="1" applyBorder="1" applyAlignment="1">
      <alignment horizontal="left" vertical="center" wrapText="1"/>
    </xf>
    <xf numFmtId="0" fontId="45" fillId="2" borderId="10" xfId="0" applyFont="1" applyFill="1" applyBorder="1" applyAlignment="1">
      <alignment vertical="center" wrapText="1"/>
    </xf>
    <xf numFmtId="38" fontId="63" fillId="2" borderId="124" xfId="5" applyFont="1" applyFill="1" applyBorder="1" applyAlignment="1">
      <alignment horizontal="center" vertical="center" shrinkToFit="1"/>
    </xf>
    <xf numFmtId="38" fontId="63" fillId="2" borderId="19" xfId="5" applyFont="1" applyFill="1" applyBorder="1" applyAlignment="1">
      <alignment horizontal="center" vertical="center" shrinkToFit="1"/>
    </xf>
    <xf numFmtId="38" fontId="63" fillId="2" borderId="132" xfId="5" applyFont="1" applyFill="1" applyBorder="1" applyAlignment="1">
      <alignment horizontal="center" vertical="center" shrinkToFit="1"/>
    </xf>
    <xf numFmtId="2" fontId="63" fillId="0" borderId="13" xfId="0" applyNumberFormat="1" applyFont="1" applyBorder="1" applyAlignment="1">
      <alignment horizontal="center" vertical="center" shrinkToFit="1"/>
    </xf>
    <xf numFmtId="49" fontId="38" fillId="0" borderId="2" xfId="0" applyNumberFormat="1" applyFont="1" applyFill="1" applyBorder="1" applyAlignment="1">
      <alignment horizontal="left" vertical="center" wrapText="1"/>
    </xf>
    <xf numFmtId="49" fontId="38" fillId="0" borderId="3" xfId="0" applyNumberFormat="1" applyFont="1" applyFill="1" applyBorder="1" applyAlignment="1">
      <alignment horizontal="left" vertical="center" wrapText="1"/>
    </xf>
    <xf numFmtId="49" fontId="38" fillId="0" borderId="4" xfId="0" applyNumberFormat="1" applyFont="1" applyFill="1" applyBorder="1" applyAlignment="1">
      <alignment horizontal="left" vertical="center" wrapText="1"/>
    </xf>
    <xf numFmtId="0" fontId="38" fillId="2" borderId="83" xfId="0" applyFont="1" applyFill="1" applyBorder="1" applyAlignment="1">
      <alignment horizontal="left" vertical="center" wrapText="1"/>
    </xf>
    <xf numFmtId="0" fontId="38" fillId="2" borderId="84" xfId="0" applyFont="1" applyFill="1" applyBorder="1" applyAlignment="1">
      <alignment horizontal="left" vertical="center" wrapText="1"/>
    </xf>
    <xf numFmtId="0" fontId="34" fillId="0" borderId="2" xfId="0" applyFont="1" applyFill="1" applyBorder="1" applyAlignment="1">
      <alignment horizontal="center" vertical="center"/>
    </xf>
    <xf numFmtId="0" fontId="42" fillId="8" borderId="0" xfId="0" applyFont="1" applyFill="1" applyBorder="1" applyAlignment="1" applyProtection="1">
      <alignment vertical="center" shrinkToFit="1"/>
      <protection locked="0"/>
    </xf>
    <xf numFmtId="0" fontId="25" fillId="0" borderId="2" xfId="0" applyFont="1" applyFill="1" applyBorder="1" applyAlignment="1">
      <alignment horizontal="left" vertical="center" wrapText="1"/>
    </xf>
    <xf numFmtId="176" fontId="27" fillId="7" borderId="26" xfId="0" applyNumberFormat="1" applyFont="1" applyFill="1" applyBorder="1" applyAlignment="1">
      <alignment horizontal="right" vertical="center"/>
    </xf>
    <xf numFmtId="176" fontId="27" fillId="7" borderId="27" xfId="0" applyNumberFormat="1" applyFont="1" applyFill="1" applyBorder="1" applyAlignment="1">
      <alignment horizontal="right" vertical="center"/>
    </xf>
    <xf numFmtId="176" fontId="27" fillId="7" borderId="55" xfId="0" applyNumberFormat="1" applyFont="1" applyFill="1" applyBorder="1" applyAlignment="1">
      <alignment horizontal="right" vertical="center"/>
    </xf>
    <xf numFmtId="176" fontId="27" fillId="5" borderId="26" xfId="0" applyNumberFormat="1" applyFont="1" applyFill="1" applyBorder="1" applyAlignment="1">
      <alignment horizontal="right" vertical="center"/>
    </xf>
    <xf numFmtId="176" fontId="27" fillId="5" borderId="27" xfId="0" applyNumberFormat="1" applyFont="1" applyFill="1" applyBorder="1" applyAlignment="1">
      <alignment horizontal="right" vertical="center"/>
    </xf>
    <xf numFmtId="176" fontId="27" fillId="5" borderId="55" xfId="0" applyNumberFormat="1" applyFont="1" applyFill="1" applyBorder="1" applyAlignment="1">
      <alignment horizontal="right" vertical="center"/>
    </xf>
    <xf numFmtId="176" fontId="27" fillId="6" borderId="26" xfId="0" applyNumberFormat="1" applyFont="1" applyFill="1" applyBorder="1" applyAlignment="1">
      <alignment horizontal="right" vertical="center"/>
    </xf>
    <xf numFmtId="176" fontId="27" fillId="6" borderId="27" xfId="0" applyNumberFormat="1" applyFont="1" applyFill="1" applyBorder="1" applyAlignment="1">
      <alignment horizontal="right" vertical="center"/>
    </xf>
    <xf numFmtId="176" fontId="27" fillId="6" borderId="55" xfId="0" applyNumberFormat="1" applyFont="1" applyFill="1" applyBorder="1" applyAlignment="1">
      <alignment horizontal="right" vertical="center"/>
    </xf>
    <xf numFmtId="0" fontId="25" fillId="0" borderId="123" xfId="0" applyFont="1" applyFill="1" applyBorder="1" applyAlignment="1">
      <alignment horizontal="center" vertical="center"/>
    </xf>
    <xf numFmtId="176" fontId="27" fillId="2" borderId="133" xfId="0" applyNumberFormat="1" applyFont="1" applyFill="1" applyBorder="1" applyAlignment="1">
      <alignment horizontal="right" vertical="center"/>
    </xf>
    <xf numFmtId="176" fontId="27" fillId="2" borderId="13" xfId="0" applyNumberFormat="1" applyFont="1" applyFill="1" applyBorder="1" applyAlignment="1">
      <alignment horizontal="right" vertical="center"/>
    </xf>
    <xf numFmtId="176" fontId="27" fillId="2" borderId="8" xfId="0" applyNumberFormat="1" applyFont="1" applyFill="1" applyBorder="1" applyAlignment="1">
      <alignment horizontal="right" vertical="center"/>
    </xf>
    <xf numFmtId="176" fontId="34" fillId="2" borderId="12" xfId="0" applyNumberFormat="1" applyFont="1" applyFill="1" applyBorder="1" applyAlignment="1" applyProtection="1">
      <alignment vertical="center"/>
      <protection locked="0"/>
    </xf>
    <xf numFmtId="176" fontId="34" fillId="2" borderId="10" xfId="0" applyNumberFormat="1" applyFont="1" applyFill="1" applyBorder="1" applyAlignment="1" applyProtection="1">
      <alignment vertical="center"/>
      <protection locked="0"/>
    </xf>
    <xf numFmtId="0" fontId="37" fillId="3" borderId="2" xfId="0" applyFont="1" applyFill="1" applyBorder="1" applyAlignment="1">
      <alignment horizontal="center" vertical="center"/>
    </xf>
    <xf numFmtId="0" fontId="37" fillId="3" borderId="3" xfId="0" applyFont="1" applyFill="1" applyBorder="1" applyAlignment="1">
      <alignment horizontal="center" vertical="center"/>
    </xf>
    <xf numFmtId="0" fontId="37" fillId="3" borderId="4" xfId="0" applyFont="1" applyFill="1" applyBorder="1" applyAlignment="1">
      <alignment horizontal="center" vertical="center"/>
    </xf>
    <xf numFmtId="176" fontId="34" fillId="5" borderId="58" xfId="0" applyNumberFormat="1" applyFont="1" applyFill="1" applyBorder="1" applyAlignment="1" applyProtection="1">
      <alignment horizontal="center" vertical="center"/>
      <protection locked="0"/>
    </xf>
    <xf numFmtId="176" fontId="34" fillId="5" borderId="10" xfId="0" applyNumberFormat="1" applyFont="1" applyFill="1" applyBorder="1" applyAlignment="1" applyProtection="1">
      <alignment horizontal="center" vertical="center"/>
      <protection locked="0"/>
    </xf>
    <xf numFmtId="176" fontId="34" fillId="5" borderId="59" xfId="0" applyNumberFormat="1" applyFont="1" applyFill="1" applyBorder="1" applyAlignment="1" applyProtection="1">
      <alignment horizontal="center" vertical="center"/>
      <protection locked="0"/>
    </xf>
    <xf numFmtId="176" fontId="34" fillId="5" borderId="60" xfId="0" applyNumberFormat="1" applyFont="1" applyFill="1" applyBorder="1" applyAlignment="1" applyProtection="1">
      <alignment horizontal="center" vertical="center"/>
      <protection locked="0"/>
    </xf>
    <xf numFmtId="176" fontId="34" fillId="5" borderId="50" xfId="0" applyNumberFormat="1" applyFont="1" applyFill="1" applyBorder="1" applyAlignment="1" applyProtection="1">
      <alignment horizontal="center" vertical="center"/>
      <protection locked="0"/>
    </xf>
    <xf numFmtId="176" fontId="34" fillId="5" borderId="61" xfId="0" applyNumberFormat="1" applyFont="1" applyFill="1" applyBorder="1" applyAlignment="1" applyProtection="1">
      <alignment horizontal="center" vertical="center"/>
      <protection locked="0"/>
    </xf>
    <xf numFmtId="0" fontId="38" fillId="3" borderId="2" xfId="0" applyFont="1" applyFill="1" applyBorder="1" applyAlignment="1" applyProtection="1">
      <alignment horizontal="center" vertical="center" wrapText="1" shrinkToFit="1"/>
      <protection locked="0"/>
    </xf>
    <xf numFmtId="0" fontId="38" fillId="3" borderId="3" xfId="0" applyFont="1" applyFill="1" applyBorder="1" applyAlignment="1" applyProtection="1">
      <alignment horizontal="center" vertical="center" wrapText="1" shrinkToFit="1"/>
      <protection locked="0"/>
    </xf>
    <xf numFmtId="0" fontId="38" fillId="3" borderId="4" xfId="0" applyFont="1" applyFill="1" applyBorder="1" applyAlignment="1" applyProtection="1">
      <alignment horizontal="center" vertical="center" wrapText="1" shrinkToFit="1"/>
      <protection locked="0"/>
    </xf>
    <xf numFmtId="0" fontId="38" fillId="3" borderId="5" xfId="0" applyFont="1" applyFill="1" applyBorder="1" applyAlignment="1" applyProtection="1">
      <alignment horizontal="center" vertical="center" wrapText="1" shrinkToFit="1"/>
      <protection locked="0"/>
    </xf>
    <xf numFmtId="0" fontId="38" fillId="3" borderId="6" xfId="0" applyFont="1" applyFill="1" applyBorder="1" applyAlignment="1" applyProtection="1">
      <alignment horizontal="center" vertical="center" wrapText="1" shrinkToFit="1"/>
      <protection locked="0"/>
    </xf>
    <xf numFmtId="0" fontId="38" fillId="3" borderId="7" xfId="0" applyFont="1" applyFill="1" applyBorder="1" applyAlignment="1" applyProtection="1">
      <alignment horizontal="center" vertical="center" wrapText="1" shrinkToFit="1"/>
      <protection locked="0"/>
    </xf>
    <xf numFmtId="0" fontId="34" fillId="0" borderId="116" xfId="0" applyFont="1" applyFill="1" applyBorder="1" applyAlignment="1" applyProtection="1">
      <alignment horizontal="center" vertical="center" shrinkToFit="1"/>
      <protection locked="0"/>
    </xf>
    <xf numFmtId="0" fontId="34" fillId="0" borderId="117" xfId="0" applyFont="1" applyFill="1" applyBorder="1" applyAlignment="1" applyProtection="1">
      <alignment horizontal="center" vertical="center" shrinkToFit="1"/>
      <protection locked="0"/>
    </xf>
    <xf numFmtId="0" fontId="34" fillId="0" borderId="118" xfId="0" applyFont="1" applyFill="1" applyBorder="1" applyAlignment="1" applyProtection="1">
      <alignment horizontal="center" vertical="center" shrinkToFit="1"/>
      <protection locked="0"/>
    </xf>
    <xf numFmtId="0" fontId="34" fillId="0" borderId="119" xfId="0" applyFont="1" applyFill="1" applyBorder="1" applyAlignment="1" applyProtection="1">
      <alignment horizontal="center" vertical="center" shrinkToFit="1"/>
      <protection locked="0"/>
    </xf>
    <xf numFmtId="0" fontId="34" fillId="0" borderId="120" xfId="0" applyFont="1" applyFill="1" applyBorder="1" applyAlignment="1" applyProtection="1">
      <alignment horizontal="center" vertical="center" shrinkToFit="1"/>
      <protection locked="0"/>
    </xf>
    <xf numFmtId="0" fontId="34" fillId="0" borderId="121" xfId="0" applyFont="1" applyFill="1" applyBorder="1" applyAlignment="1" applyProtection="1">
      <alignment horizontal="center" vertical="center" shrinkToFit="1"/>
      <protection locked="0"/>
    </xf>
    <xf numFmtId="176" fontId="34" fillId="5" borderId="26" xfId="0" applyNumberFormat="1" applyFont="1" applyFill="1" applyBorder="1" applyAlignment="1" applyProtection="1">
      <alignment vertical="center"/>
      <protection locked="0"/>
    </xf>
    <xf numFmtId="176" fontId="34" fillId="5" borderId="27" xfId="0" applyNumberFormat="1" applyFont="1" applyFill="1" applyBorder="1" applyAlignment="1" applyProtection="1">
      <alignment vertical="center"/>
      <protection locked="0"/>
    </xf>
    <xf numFmtId="176" fontId="34" fillId="5" borderId="55" xfId="0" applyNumberFormat="1" applyFont="1" applyFill="1" applyBorder="1" applyAlignment="1" applyProtection="1">
      <alignment vertical="center"/>
      <protection locked="0"/>
    </xf>
    <xf numFmtId="176" fontId="34" fillId="0" borderId="12" xfId="0" applyNumberFormat="1" applyFont="1" applyFill="1" applyBorder="1" applyAlignment="1" applyProtection="1">
      <alignment vertical="center"/>
      <protection locked="0"/>
    </xf>
    <xf numFmtId="176" fontId="34" fillId="0" borderId="10" xfId="0" applyNumberFormat="1" applyFont="1" applyFill="1" applyBorder="1" applyAlignment="1" applyProtection="1">
      <alignment vertical="center"/>
      <protection locked="0"/>
    </xf>
    <xf numFmtId="176" fontId="34" fillId="5" borderId="60" xfId="0" applyNumberFormat="1" applyFont="1" applyFill="1" applyBorder="1" applyAlignment="1" applyProtection="1">
      <alignment vertical="center"/>
      <protection locked="0"/>
    </xf>
    <xf numFmtId="176" fontId="34" fillId="5" borderId="50" xfId="0" applyNumberFormat="1" applyFont="1" applyFill="1" applyBorder="1" applyAlignment="1" applyProtection="1">
      <alignment vertical="center"/>
      <protection locked="0"/>
    </xf>
    <xf numFmtId="176" fontId="34" fillId="5" borderId="61" xfId="0" applyNumberFormat="1" applyFont="1" applyFill="1" applyBorder="1" applyAlignment="1" applyProtection="1">
      <alignment vertical="center"/>
      <protection locked="0"/>
    </xf>
    <xf numFmtId="176" fontId="34" fillId="2" borderId="49" xfId="0" applyNumberFormat="1" applyFont="1" applyFill="1" applyBorder="1" applyAlignment="1" applyProtection="1">
      <alignment vertical="center"/>
      <protection locked="0"/>
    </xf>
    <xf numFmtId="176" fontId="34" fillId="2" borderId="14" xfId="0" applyNumberFormat="1" applyFont="1" applyFill="1" applyBorder="1" applyAlignment="1" applyProtection="1">
      <alignment vertical="center"/>
      <protection locked="0"/>
    </xf>
    <xf numFmtId="49" fontId="37" fillId="0" borderId="2" xfId="0" applyNumberFormat="1" applyFont="1" applyFill="1" applyBorder="1" applyAlignment="1">
      <alignment horizontal="center" vertical="center" wrapText="1"/>
    </xf>
    <xf numFmtId="49" fontId="37" fillId="0" borderId="3" xfId="0" applyNumberFormat="1" applyFont="1" applyFill="1" applyBorder="1" applyAlignment="1">
      <alignment horizontal="center" vertical="center" wrapText="1"/>
    </xf>
    <xf numFmtId="49" fontId="37" fillId="0" borderId="4" xfId="0" applyNumberFormat="1" applyFont="1" applyFill="1" applyBorder="1" applyAlignment="1">
      <alignment horizontal="center" vertical="center" wrapText="1"/>
    </xf>
    <xf numFmtId="0" fontId="38" fillId="0" borderId="0" xfId="0" applyFont="1" applyFill="1" applyBorder="1" applyAlignment="1">
      <alignment vertical="center" wrapText="1"/>
    </xf>
    <xf numFmtId="0" fontId="58" fillId="0" borderId="28" xfId="0" applyFont="1" applyBorder="1" applyAlignment="1">
      <alignment horizontal="left" vertical="center"/>
    </xf>
    <xf numFmtId="0" fontId="58" fillId="0" borderId="29" xfId="0" applyFont="1" applyBorder="1" applyAlignment="1">
      <alignment horizontal="left" vertical="center"/>
    </xf>
    <xf numFmtId="0" fontId="58" fillId="0" borderId="30" xfId="0" applyFont="1" applyBorder="1" applyAlignment="1">
      <alignment horizontal="left" vertical="center"/>
    </xf>
    <xf numFmtId="0" fontId="58" fillId="0" borderId="44" xfId="0" applyFont="1" applyBorder="1" applyAlignment="1">
      <alignment horizontal="left" vertical="center"/>
    </xf>
    <xf numFmtId="0" fontId="58" fillId="0" borderId="25" xfId="0" applyFont="1" applyBorder="1" applyAlignment="1">
      <alignment horizontal="left" vertical="center"/>
    </xf>
    <xf numFmtId="0" fontId="58" fillId="0" borderId="45" xfId="0" applyFont="1" applyBorder="1" applyAlignment="1">
      <alignment horizontal="left" vertical="center"/>
    </xf>
    <xf numFmtId="0" fontId="22" fillId="0" borderId="5" xfId="0" applyFont="1" applyFill="1" applyBorder="1" applyAlignment="1">
      <alignment horizontal="center" vertical="center"/>
    </xf>
    <xf numFmtId="0" fontId="22" fillId="0" borderId="7" xfId="0" applyFont="1" applyFill="1" applyBorder="1" applyAlignment="1">
      <alignment horizontal="center" vertical="center"/>
    </xf>
    <xf numFmtId="182" fontId="22" fillId="0" borderId="79" xfId="0" applyNumberFormat="1" applyFont="1" applyFill="1" applyBorder="1" applyAlignment="1">
      <alignment horizontal="center" vertical="center"/>
    </xf>
    <xf numFmtId="182" fontId="22" fillId="0" borderId="7" xfId="0" applyNumberFormat="1" applyFont="1" applyFill="1" applyBorder="1" applyAlignment="1">
      <alignment horizontal="center" vertical="center"/>
    </xf>
    <xf numFmtId="0" fontId="38" fillId="2" borderId="20" xfId="0" applyFont="1" applyFill="1" applyBorder="1" applyAlignment="1">
      <alignment vertical="center" wrapText="1"/>
    </xf>
    <xf numFmtId="0" fontId="34" fillId="0" borderId="27" xfId="0" applyFont="1" applyFill="1" applyBorder="1" applyAlignment="1">
      <alignment horizontal="center" vertical="center"/>
    </xf>
    <xf numFmtId="0" fontId="34" fillId="0" borderId="26" xfId="0" applyFont="1" applyFill="1" applyBorder="1" applyAlignment="1">
      <alignment horizontal="center" vertical="center"/>
    </xf>
    <xf numFmtId="182" fontId="34" fillId="0" borderId="14" xfId="0" applyNumberFormat="1" applyFont="1" applyFill="1" applyBorder="1" applyAlignment="1" applyProtection="1">
      <alignment horizontal="center" vertical="center"/>
      <protection locked="0"/>
    </xf>
    <xf numFmtId="182" fontId="34" fillId="0" borderId="85" xfId="0" applyNumberFormat="1" applyFont="1" applyFill="1" applyBorder="1" applyAlignment="1" applyProtection="1">
      <alignment horizontal="center" vertical="center"/>
      <protection locked="0"/>
    </xf>
    <xf numFmtId="49" fontId="37" fillId="0" borderId="79" xfId="0" applyNumberFormat="1" applyFont="1" applyFill="1" applyBorder="1" applyAlignment="1">
      <alignment horizontal="center" vertical="center" wrapText="1"/>
    </xf>
    <xf numFmtId="49" fontId="37" fillId="0" borderId="106" xfId="0" applyNumberFormat="1" applyFont="1" applyFill="1" applyBorder="1" applyAlignment="1">
      <alignment horizontal="center" vertical="center" wrapText="1"/>
    </xf>
    <xf numFmtId="49" fontId="37" fillId="0" borderId="112" xfId="0" applyNumberFormat="1" applyFont="1" applyFill="1" applyBorder="1" applyAlignment="1">
      <alignment horizontal="center" vertical="center" wrapText="1"/>
    </xf>
    <xf numFmtId="0" fontId="63" fillId="0" borderId="5" xfId="0" applyFont="1" applyFill="1" applyBorder="1" applyAlignment="1">
      <alignment horizontal="left" vertical="center" wrapText="1"/>
    </xf>
    <xf numFmtId="0" fontId="63" fillId="0" borderId="6" xfId="0" applyFont="1" applyFill="1" applyBorder="1" applyAlignment="1">
      <alignment horizontal="left" vertical="center" wrapText="1"/>
    </xf>
    <xf numFmtId="0" fontId="63" fillId="0" borderId="127" xfId="0" applyFont="1" applyFill="1" applyBorder="1" applyAlignment="1">
      <alignment horizontal="left" vertical="center" wrapText="1"/>
    </xf>
    <xf numFmtId="0" fontId="63" fillId="0" borderId="71" xfId="0" applyFont="1" applyBorder="1" applyAlignment="1">
      <alignment horizontal="center" vertical="center" textRotation="255" shrinkToFit="1"/>
    </xf>
    <xf numFmtId="0" fontId="63" fillId="0" borderId="131" xfId="0" applyFont="1" applyBorder="1" applyAlignment="1">
      <alignment horizontal="center" vertical="center" textRotation="255" shrinkToFit="1"/>
    </xf>
    <xf numFmtId="0" fontId="63" fillId="0" borderId="72" xfId="0" applyFont="1" applyBorder="1" applyAlignment="1">
      <alignment horizontal="center" vertical="center" textRotation="255" shrinkToFit="1"/>
    </xf>
    <xf numFmtId="0" fontId="63" fillId="0" borderId="6" xfId="0" applyFont="1" applyFill="1" applyBorder="1" applyAlignment="1">
      <alignment horizontal="center" vertical="center"/>
    </xf>
    <xf numFmtId="0" fontId="63" fillId="0" borderId="23" xfId="0" applyFont="1" applyFill="1" applyBorder="1" applyAlignment="1">
      <alignment horizontal="center" vertical="center"/>
    </xf>
    <xf numFmtId="0" fontId="63" fillId="0" borderId="19" xfId="0" applyFont="1" applyFill="1" applyBorder="1" applyAlignment="1">
      <alignment horizontal="center" vertical="center"/>
    </xf>
    <xf numFmtId="0" fontId="63" fillId="0" borderId="24" xfId="0" applyFont="1" applyFill="1" applyBorder="1" applyAlignment="1">
      <alignment horizontal="center" vertical="center"/>
    </xf>
    <xf numFmtId="176" fontId="34" fillId="5" borderId="82" xfId="0" applyNumberFormat="1" applyFont="1" applyFill="1" applyBorder="1" applyAlignment="1" applyProtection="1">
      <alignment horizontal="center" vertical="center"/>
      <protection locked="0"/>
    </xf>
    <xf numFmtId="176" fontId="34" fillId="5" borderId="83" xfId="0" applyNumberFormat="1" applyFont="1" applyFill="1" applyBorder="1" applyAlignment="1" applyProtection="1">
      <alignment horizontal="center" vertical="center"/>
      <protection locked="0"/>
    </xf>
    <xf numFmtId="176" fontId="34" fillId="5" borderId="84" xfId="0" applyNumberFormat="1" applyFont="1" applyFill="1" applyBorder="1" applyAlignment="1" applyProtection="1">
      <alignment horizontal="center" vertical="center"/>
      <protection locked="0"/>
    </xf>
    <xf numFmtId="2" fontId="63" fillId="0" borderId="19" xfId="0" applyNumberFormat="1" applyFont="1" applyBorder="1" applyAlignment="1">
      <alignment horizontal="center" vertical="center" shrinkToFit="1"/>
    </xf>
    <xf numFmtId="0" fontId="34" fillId="0" borderId="3" xfId="0" applyFont="1" applyFill="1" applyBorder="1" applyAlignment="1">
      <alignment horizontal="left" vertical="center"/>
    </xf>
    <xf numFmtId="0" fontId="34" fillId="0" borderId="122" xfId="0" applyFont="1" applyFill="1" applyBorder="1" applyAlignment="1">
      <alignment horizontal="left" vertical="center"/>
    </xf>
    <xf numFmtId="0" fontId="34" fillId="6" borderId="27" xfId="0" applyFont="1" applyFill="1" applyBorder="1" applyAlignment="1" applyProtection="1">
      <alignment horizontal="center" vertical="center"/>
      <protection locked="0"/>
    </xf>
    <xf numFmtId="0" fontId="38" fillId="2" borderId="5" xfId="0" applyFont="1" applyFill="1" applyBorder="1" applyAlignment="1" applyProtection="1">
      <alignment horizontal="center" vertical="center" wrapText="1"/>
      <protection locked="0"/>
    </xf>
    <xf numFmtId="0" fontId="38" fillId="2" borderId="21" xfId="0" applyFont="1" applyFill="1" applyBorder="1" applyAlignment="1" applyProtection="1">
      <alignment horizontal="center" vertical="center" wrapText="1"/>
      <protection locked="0"/>
    </xf>
    <xf numFmtId="0" fontId="38" fillId="2" borderId="78" xfId="0" applyFont="1" applyFill="1" applyBorder="1" applyAlignment="1" applyProtection="1">
      <alignment horizontal="center" vertical="center" wrapText="1"/>
      <protection locked="0"/>
    </xf>
    <xf numFmtId="0" fontId="38" fillId="2" borderId="16" xfId="0" applyFont="1" applyFill="1" applyBorder="1" applyAlignment="1" applyProtection="1">
      <alignment horizontal="center" vertical="center" wrapText="1"/>
      <protection locked="0"/>
    </xf>
    <xf numFmtId="0" fontId="38" fillId="2" borderId="46" xfId="0" applyFont="1" applyFill="1" applyBorder="1" applyAlignment="1" applyProtection="1">
      <alignment horizontal="center" vertical="center" wrapText="1"/>
      <protection locked="0"/>
    </xf>
    <xf numFmtId="0" fontId="37" fillId="2" borderId="5" xfId="0" applyFont="1" applyFill="1" applyBorder="1" applyAlignment="1" applyProtection="1">
      <alignment horizontal="center" vertical="center"/>
      <protection locked="0"/>
    </xf>
    <xf numFmtId="0" fontId="37" fillId="2" borderId="6" xfId="0" applyFont="1" applyFill="1" applyBorder="1" applyAlignment="1" applyProtection="1">
      <alignment horizontal="center" vertical="center"/>
      <protection locked="0"/>
    </xf>
    <xf numFmtId="0" fontId="37" fillId="2" borderId="7" xfId="0" applyFont="1" applyFill="1" applyBorder="1" applyAlignment="1" applyProtection="1">
      <alignment horizontal="center" vertical="center"/>
      <protection locked="0"/>
    </xf>
    <xf numFmtId="0" fontId="37" fillId="2" borderId="21" xfId="0" applyFont="1" applyFill="1" applyBorder="1" applyAlignment="1" applyProtection="1">
      <alignment horizontal="center" vertical="center"/>
      <protection locked="0"/>
    </xf>
    <xf numFmtId="0" fontId="37" fillId="2" borderId="0" xfId="0" applyFont="1" applyFill="1" applyBorder="1" applyAlignment="1" applyProtection="1">
      <alignment horizontal="center" vertical="center"/>
      <protection locked="0"/>
    </xf>
    <xf numFmtId="0" fontId="37" fillId="2" borderId="22" xfId="0" applyFont="1" applyFill="1" applyBorder="1" applyAlignment="1" applyProtection="1">
      <alignment horizontal="center" vertical="center"/>
      <protection locked="0"/>
    </xf>
    <xf numFmtId="0" fontId="38" fillId="0" borderId="78" xfId="0" applyFont="1" applyBorder="1" applyAlignment="1" applyProtection="1">
      <alignment horizontal="center" vertical="center" wrapText="1"/>
      <protection locked="0"/>
    </xf>
    <xf numFmtId="0" fontId="38" fillId="0" borderId="1" xfId="0" applyFont="1" applyBorder="1" applyAlignment="1" applyProtection="1">
      <alignment horizontal="center" vertical="center" wrapText="1"/>
      <protection locked="0"/>
    </xf>
    <xf numFmtId="0" fontId="38" fillId="2" borderId="7" xfId="0" applyFont="1" applyFill="1" applyBorder="1" applyAlignment="1" applyProtection="1">
      <alignment horizontal="center" vertical="center" wrapText="1"/>
      <protection locked="0"/>
    </xf>
    <xf numFmtId="0" fontId="38" fillId="2" borderId="22" xfId="0" applyFont="1" applyFill="1" applyBorder="1" applyAlignment="1" applyProtection="1">
      <alignment horizontal="center" vertical="center" wrapText="1"/>
      <protection locked="0"/>
    </xf>
    <xf numFmtId="0" fontId="37" fillId="6" borderId="44" xfId="0" applyFont="1" applyFill="1" applyBorder="1" applyAlignment="1" applyProtection="1">
      <alignment horizontal="left" vertical="center" wrapText="1"/>
      <protection locked="0"/>
    </xf>
    <xf numFmtId="0" fontId="37" fillId="6" borderId="25" xfId="0" applyFont="1" applyFill="1" applyBorder="1" applyAlignment="1" applyProtection="1">
      <alignment horizontal="left" vertical="center" wrapText="1"/>
      <protection locked="0"/>
    </xf>
    <xf numFmtId="0" fontId="38" fillId="2" borderId="6" xfId="0" applyFont="1" applyFill="1" applyBorder="1" applyAlignment="1" applyProtection="1">
      <alignment horizontal="center" vertical="center" wrapText="1"/>
      <protection locked="0"/>
    </xf>
    <xf numFmtId="0" fontId="38" fillId="2" borderId="23" xfId="0" applyFont="1" applyFill="1" applyBorder="1" applyAlignment="1" applyProtection="1">
      <alignment horizontal="center" vertical="center" wrapText="1"/>
      <protection locked="0"/>
    </xf>
    <xf numFmtId="0" fontId="38" fillId="2" borderId="19" xfId="0" applyFont="1" applyFill="1" applyBorder="1" applyAlignment="1" applyProtection="1">
      <alignment horizontal="center" vertical="center" wrapText="1"/>
      <protection locked="0"/>
    </xf>
    <xf numFmtId="0" fontId="38" fillId="2" borderId="24" xfId="0" applyFont="1" applyFill="1" applyBorder="1" applyAlignment="1" applyProtection="1">
      <alignment horizontal="center" vertical="center" wrapText="1"/>
      <protection locked="0"/>
    </xf>
    <xf numFmtId="0" fontId="37" fillId="2" borderId="16" xfId="0" applyFont="1" applyFill="1" applyBorder="1" applyAlignment="1" applyProtection="1">
      <alignment horizontal="center" vertical="center" wrapText="1"/>
      <protection locked="0"/>
    </xf>
    <xf numFmtId="0" fontId="37" fillId="2" borderId="46" xfId="0" applyFont="1" applyFill="1" applyBorder="1" applyAlignment="1" applyProtection="1">
      <alignment horizontal="center" vertical="center" wrapText="1"/>
      <protection locked="0"/>
    </xf>
    <xf numFmtId="0" fontId="37" fillId="2" borderId="5" xfId="0" applyFont="1" applyFill="1" applyBorder="1" applyAlignment="1" applyProtection="1">
      <alignment horizontal="center" vertical="center" wrapText="1"/>
      <protection locked="0"/>
    </xf>
    <xf numFmtId="0" fontId="38" fillId="0" borderId="97" xfId="0" applyFont="1" applyBorder="1" applyAlignment="1" applyProtection="1">
      <alignment horizontal="center" vertical="center"/>
      <protection locked="0"/>
    </xf>
    <xf numFmtId="0" fontId="38" fillId="0" borderId="64" xfId="0" applyFont="1" applyBorder="1" applyAlignment="1" applyProtection="1">
      <alignment horizontal="center" vertical="center"/>
      <protection locked="0"/>
    </xf>
    <xf numFmtId="0" fontId="38" fillId="2" borderId="2" xfId="0" applyFont="1" applyFill="1" applyBorder="1" applyAlignment="1" applyProtection="1">
      <alignment horizontal="center" vertical="center" wrapText="1"/>
      <protection locked="0"/>
    </xf>
    <xf numFmtId="0" fontId="38" fillId="2" borderId="3" xfId="0" applyFont="1" applyFill="1" applyBorder="1" applyAlignment="1" applyProtection="1">
      <alignment horizontal="center" vertical="center" wrapText="1"/>
      <protection locked="0"/>
    </xf>
    <xf numFmtId="0" fontId="38" fillId="2" borderId="4" xfId="0" applyFont="1" applyFill="1" applyBorder="1" applyAlignment="1" applyProtection="1">
      <alignment horizontal="center" vertical="center" wrapText="1"/>
      <protection locked="0"/>
    </xf>
    <xf numFmtId="0" fontId="40" fillId="0" borderId="1" xfId="0" applyFont="1" applyFill="1" applyBorder="1" applyAlignment="1">
      <alignment horizontal="center" vertical="center"/>
    </xf>
    <xf numFmtId="0" fontId="40" fillId="0" borderId="2" xfId="0" applyFont="1" applyFill="1" applyBorder="1" applyAlignment="1">
      <alignment horizontal="center" vertical="center"/>
    </xf>
    <xf numFmtId="0" fontId="40" fillId="0" borderId="26" xfId="0" applyFont="1" applyFill="1" applyBorder="1" applyAlignment="1">
      <alignment vertical="center"/>
    </xf>
    <xf numFmtId="0" fontId="40" fillId="0" borderId="27" xfId="0" applyFont="1" applyFill="1" applyBorder="1" applyAlignment="1">
      <alignment vertical="center"/>
    </xf>
    <xf numFmtId="0" fontId="40" fillId="0" borderId="55" xfId="0" applyFont="1" applyFill="1" applyBorder="1" applyAlignment="1">
      <alignment vertical="center"/>
    </xf>
    <xf numFmtId="0" fontId="37" fillId="0" borderId="78" xfId="0" applyFont="1" applyBorder="1" applyAlignment="1" applyProtection="1">
      <alignment horizontal="center" vertical="center" wrapText="1"/>
      <protection locked="0"/>
    </xf>
    <xf numFmtId="0" fontId="37" fillId="0" borderId="16" xfId="0" applyFont="1" applyBorder="1" applyAlignment="1" applyProtection="1">
      <alignment horizontal="center" vertical="center" wrapText="1"/>
      <protection locked="0"/>
    </xf>
    <xf numFmtId="0" fontId="37" fillId="0" borderId="99" xfId="0" applyFont="1" applyBorder="1" applyAlignment="1" applyProtection="1">
      <alignment horizontal="center" vertical="center"/>
      <protection locked="0"/>
    </xf>
    <xf numFmtId="0" fontId="37" fillId="0" borderId="103" xfId="0" applyFont="1" applyBorder="1" applyAlignment="1" applyProtection="1">
      <alignment horizontal="center" vertical="center"/>
      <protection locked="0"/>
    </xf>
    <xf numFmtId="0" fontId="37" fillId="7" borderId="98" xfId="0" applyFont="1" applyFill="1" applyBorder="1" applyAlignment="1" applyProtection="1">
      <alignment horizontal="center" vertical="center" wrapText="1"/>
      <protection locked="0"/>
    </xf>
    <xf numFmtId="0" fontId="37" fillId="7" borderId="3" xfId="0" applyFont="1" applyFill="1" applyBorder="1" applyAlignment="1" applyProtection="1">
      <alignment horizontal="center" vertical="center" wrapText="1"/>
      <protection locked="0"/>
    </xf>
    <xf numFmtId="0" fontId="34" fillId="0" borderId="28" xfId="0" applyFont="1" applyBorder="1" applyAlignment="1" applyProtection="1">
      <alignment horizontal="center" vertical="center"/>
      <protection locked="0"/>
    </xf>
    <xf numFmtId="0" fontId="34" fillId="0" borderId="29" xfId="0" applyFont="1" applyBorder="1" applyAlignment="1" applyProtection="1">
      <alignment horizontal="center" vertical="center"/>
      <protection locked="0"/>
    </xf>
    <xf numFmtId="0" fontId="34" fillId="0" borderId="109" xfId="0" applyFont="1" applyBorder="1" applyAlignment="1" applyProtection="1">
      <alignment horizontal="center" vertical="center"/>
      <protection locked="0"/>
    </xf>
    <xf numFmtId="0" fontId="34" fillId="0" borderId="110" xfId="0" applyFont="1" applyBorder="1" applyAlignment="1" applyProtection="1">
      <alignment horizontal="center" vertical="center"/>
      <protection locked="0"/>
    </xf>
    <xf numFmtId="0" fontId="34" fillId="0" borderId="19" xfId="0" applyFont="1" applyBorder="1" applyAlignment="1" applyProtection="1">
      <alignment horizontal="center" vertical="center"/>
      <protection locked="0"/>
    </xf>
    <xf numFmtId="0" fontId="34" fillId="0" borderId="24" xfId="0" applyFont="1" applyBorder="1" applyAlignment="1" applyProtection="1">
      <alignment horizontal="center" vertical="center"/>
      <protection locked="0"/>
    </xf>
    <xf numFmtId="0" fontId="37" fillId="0" borderId="28" xfId="0" applyFont="1" applyBorder="1" applyAlignment="1" applyProtection="1">
      <alignment horizontal="center" vertical="center"/>
      <protection locked="0"/>
    </xf>
    <xf numFmtId="0" fontId="37" fillId="0" borderId="109" xfId="0" applyFont="1" applyBorder="1" applyAlignment="1" applyProtection="1">
      <alignment horizontal="center" vertical="center"/>
      <protection locked="0"/>
    </xf>
    <xf numFmtId="0" fontId="37" fillId="0" borderId="110" xfId="0" applyFont="1" applyBorder="1" applyAlignment="1" applyProtection="1">
      <alignment horizontal="center" vertical="center"/>
      <protection locked="0"/>
    </xf>
    <xf numFmtId="0" fontId="37" fillId="0" borderId="24" xfId="0" applyFont="1" applyBorder="1" applyAlignment="1" applyProtection="1">
      <alignment horizontal="center" vertical="center"/>
      <protection locked="0"/>
    </xf>
    <xf numFmtId="176" fontId="37" fillId="5" borderId="105" xfId="0" applyNumberFormat="1" applyFont="1" applyFill="1" applyBorder="1" applyAlignment="1" applyProtection="1">
      <alignment horizontal="center" vertical="center" shrinkToFit="1"/>
    </xf>
    <xf numFmtId="176" fontId="37" fillId="5" borderId="112" xfId="0" applyNumberFormat="1" applyFont="1" applyFill="1" applyBorder="1" applyAlignment="1" applyProtection="1">
      <alignment horizontal="center" vertical="center" shrinkToFit="1"/>
    </xf>
    <xf numFmtId="0" fontId="37" fillId="2" borderId="21" xfId="0" applyFont="1" applyFill="1" applyBorder="1" applyAlignment="1" applyProtection="1">
      <alignment horizontal="center" vertical="center" wrapText="1"/>
      <protection locked="0"/>
    </xf>
    <xf numFmtId="0" fontId="38" fillId="0" borderId="78" xfId="0" applyFont="1" applyBorder="1" applyAlignment="1" applyProtection="1">
      <alignment horizontal="center" vertical="center"/>
      <protection locked="0"/>
    </xf>
    <xf numFmtId="0" fontId="38" fillId="0" borderId="99" xfId="0" applyFont="1" applyBorder="1" applyAlignment="1" applyProtection="1">
      <alignment horizontal="center" vertical="center"/>
      <protection locked="0"/>
    </xf>
    <xf numFmtId="0" fontId="37" fillId="2" borderId="16" xfId="0" applyFont="1" applyFill="1" applyBorder="1" applyAlignment="1" applyProtection="1">
      <alignment horizontal="center" vertical="center"/>
      <protection locked="0"/>
    </xf>
    <xf numFmtId="0" fontId="37" fillId="2" borderId="46" xfId="0" applyFont="1" applyFill="1" applyBorder="1" applyAlignment="1" applyProtection="1">
      <alignment horizontal="center" vertical="center"/>
      <protection locked="0"/>
    </xf>
    <xf numFmtId="0" fontId="37" fillId="2" borderId="23" xfId="0" applyFont="1" applyFill="1" applyBorder="1" applyAlignment="1" applyProtection="1">
      <alignment horizontal="center" vertical="top"/>
      <protection locked="0"/>
    </xf>
    <xf numFmtId="0" fontId="37" fillId="2" borderId="24" xfId="0" applyFont="1" applyFill="1" applyBorder="1" applyAlignment="1" applyProtection="1">
      <alignment horizontal="center" vertical="top"/>
      <protection locked="0"/>
    </xf>
    <xf numFmtId="0" fontId="34" fillId="0" borderId="0" xfId="0" applyFont="1" applyAlignment="1">
      <alignment horizontal="left" vertical="center"/>
    </xf>
    <xf numFmtId="0" fontId="38" fillId="2" borderId="17" xfId="0" applyFont="1" applyFill="1" applyBorder="1" applyAlignment="1" applyProtection="1">
      <alignment horizontal="center" vertical="center" wrapText="1"/>
      <protection locked="0"/>
    </xf>
    <xf numFmtId="0" fontId="33" fillId="0" borderId="0" xfId="0" applyFont="1" applyAlignment="1" applyProtection="1">
      <alignment horizontal="left" vertical="center" wrapText="1"/>
      <protection locked="0"/>
    </xf>
    <xf numFmtId="0" fontId="37" fillId="2" borderId="23" xfId="0" applyFont="1" applyFill="1" applyBorder="1" applyAlignment="1" applyProtection="1">
      <alignment horizontal="center" vertical="center" wrapText="1"/>
      <protection locked="0"/>
    </xf>
    <xf numFmtId="0" fontId="37" fillId="2" borderId="24" xfId="0" applyFont="1" applyFill="1" applyBorder="1" applyAlignment="1" applyProtection="1">
      <alignment horizontal="center" vertical="center" wrapText="1"/>
      <protection locked="0"/>
    </xf>
    <xf numFmtId="0" fontId="37" fillId="2" borderId="2" xfId="0" applyFont="1" applyFill="1" applyBorder="1" applyAlignment="1" applyProtection="1">
      <alignment horizontal="center" vertical="center" wrapText="1"/>
      <protection locked="0"/>
    </xf>
    <xf numFmtId="0" fontId="37" fillId="2" borderId="3" xfId="0" applyFont="1" applyFill="1" applyBorder="1" applyAlignment="1" applyProtection="1">
      <alignment horizontal="center" vertical="center" wrapText="1"/>
      <protection locked="0"/>
    </xf>
    <xf numFmtId="0" fontId="37" fillId="2" borderId="4" xfId="0" applyFont="1" applyFill="1" applyBorder="1" applyAlignment="1" applyProtection="1">
      <alignment horizontal="center" vertical="center" wrapText="1"/>
      <protection locked="0"/>
    </xf>
    <xf numFmtId="0" fontId="27" fillId="0" borderId="16" xfId="0" applyFont="1" applyBorder="1" applyAlignment="1">
      <alignment horizontal="left" vertical="center" wrapText="1"/>
    </xf>
    <xf numFmtId="0" fontId="27" fillId="0" borderId="46" xfId="0" applyFont="1" applyBorder="1" applyAlignment="1">
      <alignment horizontal="left" vertical="center"/>
    </xf>
    <xf numFmtId="0" fontId="34" fillId="0" borderId="29" xfId="0" applyFont="1" applyFill="1" applyBorder="1" applyAlignment="1" applyProtection="1">
      <alignment horizontal="left" vertical="center" wrapText="1"/>
      <protection locked="0"/>
    </xf>
    <xf numFmtId="0" fontId="27" fillId="0" borderId="5" xfId="0" applyFont="1" applyBorder="1" applyAlignment="1">
      <alignment horizontal="left" vertical="center" wrapText="1"/>
    </xf>
    <xf numFmtId="0" fontId="27" fillId="0" borderId="21" xfId="0" applyFont="1" applyBorder="1" applyAlignment="1">
      <alignment horizontal="left" vertical="center"/>
    </xf>
    <xf numFmtId="0" fontId="37" fillId="0" borderId="0" xfId="0" applyFont="1" applyAlignment="1" applyProtection="1">
      <alignment horizontal="left" vertical="top" wrapText="1"/>
      <protection locked="0"/>
    </xf>
    <xf numFmtId="0" fontId="27" fillId="0" borderId="16" xfId="0" applyFont="1" applyFill="1" applyBorder="1" applyAlignment="1">
      <alignment horizontal="center" vertical="center" wrapText="1"/>
    </xf>
    <xf numFmtId="0" fontId="27" fillId="0" borderId="46" xfId="0" applyFont="1" applyFill="1" applyBorder="1" applyAlignment="1">
      <alignment horizontal="center" vertical="center" wrapText="1"/>
    </xf>
    <xf numFmtId="0" fontId="27" fillId="6" borderId="2" xfId="0" applyFont="1" applyFill="1" applyBorder="1" applyAlignment="1">
      <alignment horizontal="left" vertical="center" wrapText="1"/>
    </xf>
    <xf numFmtId="0" fontId="27" fillId="6" borderId="3" xfId="0" applyFont="1" applyFill="1" applyBorder="1" applyAlignment="1">
      <alignment horizontal="left" vertical="center" wrapText="1"/>
    </xf>
    <xf numFmtId="0" fontId="27" fillId="6" borderId="4" xfId="0" applyFont="1" applyFill="1" applyBorder="1" applyAlignment="1">
      <alignment horizontal="left" vertical="center" wrapText="1"/>
    </xf>
    <xf numFmtId="0" fontId="38" fillId="11" borderId="16" xfId="0" applyFont="1" applyFill="1" applyBorder="1" applyAlignment="1" applyProtection="1">
      <alignment horizontal="center" vertical="center" wrapText="1"/>
      <protection locked="0"/>
    </xf>
    <xf numFmtId="0" fontId="38" fillId="11" borderId="46" xfId="0" applyFont="1" applyFill="1" applyBorder="1" applyAlignment="1" applyProtection="1">
      <alignment horizontal="center" vertical="center" wrapText="1"/>
      <protection locked="0"/>
    </xf>
  </cellXfs>
  <cellStyles count="6">
    <cellStyle name="パーセント 2" xfId="2"/>
    <cellStyle name="ハイパーリンク" xfId="4" builtinId="8"/>
    <cellStyle name="桁区切り" xfId="5" builtinId="6"/>
    <cellStyle name="桁区切り 2" xfId="1"/>
    <cellStyle name="標準" xfId="0" builtinId="0"/>
    <cellStyle name="標準 2" xfId="3"/>
  </cellStyles>
  <dxfs count="12">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strike val="0"/>
        <color theme="1"/>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FF66"/>
      <color rgb="FFFFFF99"/>
      <color rgb="FFCDFFFF"/>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ctrlProps/ctrlProp1.xml><?xml version="1.0" encoding="utf-8"?>
<formControlPr xmlns="http://schemas.microsoft.com/office/spreadsheetml/2009/9/main" objectType="CheckBox" fmlaLink="C53"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54"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C55"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C56" lockText="1" noThreeD="1"/>
</file>

<file path=xl/ctrlProps/ctrlProp5.xml><?xml version="1.0" encoding="utf-8"?>
<formControlPr xmlns="http://schemas.microsoft.com/office/spreadsheetml/2009/9/main" objectType="CheckBox" fmlaLink="$L$44" lockText="1" noThreeD="1"/>
</file>

<file path=xl/ctrlProps/ctrlProp6.xml><?xml version="1.0" encoding="utf-8"?>
<formControlPr xmlns="http://schemas.microsoft.com/office/spreadsheetml/2009/9/main" objectType="CheckBox" fmlaLink="$L$45" lockText="1" noThreeD="1"/>
</file>

<file path=xl/ctrlProps/ctrlProp7.xml><?xml version="1.0" encoding="utf-8"?>
<formControlPr xmlns="http://schemas.microsoft.com/office/spreadsheetml/2009/9/main" objectType="CheckBox" fmlaLink="$L$46"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1778182</xdr:colOff>
      <xdr:row>9</xdr:row>
      <xdr:rowOff>62346</xdr:rowOff>
    </xdr:from>
    <xdr:to>
      <xdr:col>4</xdr:col>
      <xdr:colOff>1828801</xdr:colOff>
      <xdr:row>16</xdr:row>
      <xdr:rowOff>107794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778182" y="4186671"/>
          <a:ext cx="9404169"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377124" y="4606428"/>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3-2</a:t>
            </a:r>
          </a:p>
          <a:p>
            <a:pPr algn="l"/>
            <a:r>
              <a:rPr kumimoji="1" lang="ja-JP" altLang="en-US" sz="1800" b="1">
                <a:solidFill>
                  <a:schemeClr val="tx1"/>
                </a:solidFill>
              </a:rPr>
              <a:t>様式</a:t>
            </a:r>
            <a:r>
              <a:rPr kumimoji="1" lang="en-US" altLang="ja-JP" sz="1800" b="1">
                <a:solidFill>
                  <a:schemeClr val="tx1"/>
                </a:solidFill>
              </a:rPr>
              <a:t>3-3</a:t>
            </a:r>
          </a:p>
          <a:p>
            <a:pPr algn="l"/>
            <a:endParaRPr kumimoji="1" lang="en-US" altLang="ja-JP" sz="1800" b="1"/>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3-1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628649</xdr:colOff>
      <xdr:row>1</xdr:row>
      <xdr:rowOff>228600</xdr:rowOff>
    </xdr:from>
    <xdr:to>
      <xdr:col>26</xdr:col>
      <xdr:colOff>790575</xdr:colOff>
      <xdr:row>7</xdr:row>
      <xdr:rowOff>123826</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6915149" y="476250"/>
          <a:ext cx="5305426" cy="1381126"/>
          <a:chOff x="6172200" y="2790824"/>
          <a:chExt cx="5086350" cy="1381126"/>
        </a:xfrm>
      </xdr:grpSpPr>
      <xdr:sp macro="" textlink="">
        <xdr:nvSpPr>
          <xdr:cNvPr id="13" name="正方形/長方形 12">
            <a:extLst>
              <a:ext uri="{FF2B5EF4-FFF2-40B4-BE49-F238E27FC236}">
                <a16:creationId xmlns:a16="http://schemas.microsoft.com/office/drawing/2014/main" id="{00000000-0008-0000-0100-00000D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4" name="正方形/長方形 13">
            <a:extLst>
              <a:ext uri="{FF2B5EF4-FFF2-40B4-BE49-F238E27FC236}">
                <a16:creationId xmlns:a16="http://schemas.microsoft.com/office/drawing/2014/main" id="{00000000-0008-0000-0100-00000E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100-00000F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23</xdr:col>
      <xdr:colOff>628649</xdr:colOff>
      <xdr:row>1</xdr:row>
      <xdr:rowOff>228600</xdr:rowOff>
    </xdr:from>
    <xdr:to>
      <xdr:col>26</xdr:col>
      <xdr:colOff>1085849</xdr:colOff>
      <xdr:row>8</xdr:row>
      <xdr:rowOff>47625</xdr:rowOff>
    </xdr:to>
    <xdr:sp macro="" textlink="">
      <xdr:nvSpPr>
        <xdr:cNvPr id="9" name="正方形/長方形 8">
          <a:extLst>
            <a:ext uri="{FF2B5EF4-FFF2-40B4-BE49-F238E27FC236}">
              <a16:creationId xmlns:a16="http://schemas.microsoft.com/office/drawing/2014/main" id="{00000000-0008-0000-0100-000002000000}"/>
            </a:ext>
          </a:extLst>
        </xdr:cNvPr>
        <xdr:cNvSpPr/>
      </xdr:nvSpPr>
      <xdr:spPr bwMode="auto">
        <a:xfrm>
          <a:off x="6915149" y="476250"/>
          <a:ext cx="5600700" cy="155257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clientData/>
  </xdr:twoCellAnchor>
  <xdr:twoCellAnchor>
    <xdr:from>
      <xdr:col>23</xdr:col>
      <xdr:colOff>876299</xdr:colOff>
      <xdr:row>4</xdr:row>
      <xdr:rowOff>238125</xdr:rowOff>
    </xdr:from>
    <xdr:to>
      <xdr:col>23</xdr:col>
      <xdr:colOff>1207312</xdr:colOff>
      <xdr:row>5</xdr:row>
      <xdr:rowOff>133350</xdr:rowOff>
    </xdr:to>
    <xdr:sp macro="" textlink="">
      <xdr:nvSpPr>
        <xdr:cNvPr id="22" name="正方形/長方形 21">
          <a:extLst>
            <a:ext uri="{FF2B5EF4-FFF2-40B4-BE49-F238E27FC236}">
              <a16:creationId xmlns:a16="http://schemas.microsoft.com/office/drawing/2014/main" id="{00000000-0008-0000-0100-000006000000}"/>
            </a:ext>
          </a:extLst>
        </xdr:cNvPr>
        <xdr:cNvSpPr/>
      </xdr:nvSpPr>
      <xdr:spPr bwMode="auto">
        <a:xfrm>
          <a:off x="7162799" y="1228725"/>
          <a:ext cx="331013"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51</xdr:row>
          <xdr:rowOff>161925</xdr:rowOff>
        </xdr:from>
        <xdr:to>
          <xdr:col>3</xdr:col>
          <xdr:colOff>28575</xdr:colOff>
          <xdr:row>53</xdr:row>
          <xdr:rowOff>19050</xdr:rowOff>
        </xdr:to>
        <xdr:sp macro="" textlink="">
          <xdr:nvSpPr>
            <xdr:cNvPr id="15463" name="Check Box 103" hidden="1">
              <a:extLst>
                <a:ext uri="{63B3BB69-23CF-44E3-9099-C40C66FF867C}">
                  <a14:compatExt spid="_x0000_s15463"/>
                </a:ext>
                <a:ext uri="{FF2B5EF4-FFF2-40B4-BE49-F238E27FC236}">
                  <a16:creationId xmlns:a16="http://schemas.microsoft.com/office/drawing/2014/main" id="{00000000-0008-0000-0200-00006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180975</xdr:rowOff>
        </xdr:from>
        <xdr:to>
          <xdr:col>3</xdr:col>
          <xdr:colOff>28575</xdr:colOff>
          <xdr:row>54</xdr:row>
          <xdr:rowOff>38100</xdr:rowOff>
        </xdr:to>
        <xdr:sp macro="" textlink="">
          <xdr:nvSpPr>
            <xdr:cNvPr id="15464" name="Check Box 104" hidden="1">
              <a:extLst>
                <a:ext uri="{63B3BB69-23CF-44E3-9099-C40C66FF867C}">
                  <a14:compatExt spid="_x0000_s15464"/>
                </a:ext>
                <a:ext uri="{FF2B5EF4-FFF2-40B4-BE49-F238E27FC236}">
                  <a16:creationId xmlns:a16="http://schemas.microsoft.com/office/drawing/2014/main" id="{00000000-0008-0000-0200-00006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57150</xdr:rowOff>
        </xdr:from>
        <xdr:to>
          <xdr:col>3</xdr:col>
          <xdr:colOff>28575</xdr:colOff>
          <xdr:row>54</xdr:row>
          <xdr:rowOff>295275</xdr:rowOff>
        </xdr:to>
        <xdr:sp macro="" textlink="">
          <xdr:nvSpPr>
            <xdr:cNvPr id="15465" name="Check Box 105" hidden="1">
              <a:extLst>
                <a:ext uri="{63B3BB69-23CF-44E3-9099-C40C66FF867C}">
                  <a14:compatExt spid="_x0000_s15465"/>
                </a:ext>
                <a:ext uri="{FF2B5EF4-FFF2-40B4-BE49-F238E27FC236}">
                  <a16:creationId xmlns:a16="http://schemas.microsoft.com/office/drawing/2014/main" id="{00000000-0008-0000-0200-00006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314325</xdr:rowOff>
        </xdr:from>
        <xdr:to>
          <xdr:col>3</xdr:col>
          <xdr:colOff>28575</xdr:colOff>
          <xdr:row>56</xdr:row>
          <xdr:rowOff>19050</xdr:rowOff>
        </xdr:to>
        <xdr:sp macro="" textlink="">
          <xdr:nvSpPr>
            <xdr:cNvPr id="15467" name="Check Box 107" hidden="1">
              <a:extLst>
                <a:ext uri="{63B3BB69-23CF-44E3-9099-C40C66FF867C}">
                  <a14:compatExt spid="_x0000_s15467"/>
                </a:ext>
                <a:ext uri="{FF2B5EF4-FFF2-40B4-BE49-F238E27FC236}">
                  <a16:creationId xmlns:a16="http://schemas.microsoft.com/office/drawing/2014/main" id="{00000000-0008-0000-0200-00006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14</xdr:col>
      <xdr:colOff>119473</xdr:colOff>
      <xdr:row>28</xdr:row>
      <xdr:rowOff>273278</xdr:rowOff>
    </xdr:from>
    <xdr:ext cx="519341" cy="192360"/>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2873064" y="6031573"/>
          <a:ext cx="51934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(1)-(6)-(8)</a:t>
          </a:r>
          <a:endParaRPr kumimoji="1" lang="ja-JP" altLang="en-US" sz="600">
            <a:solidFill>
              <a:sysClr val="windowText" lastClr="000000"/>
            </a:solidFill>
            <a:latin typeface="+mj-ea"/>
            <a:ea typeface="+mj-ea"/>
          </a:endParaRPr>
        </a:p>
      </xdr:txBody>
    </xdr:sp>
    <xdr:clientData/>
  </xdr:oneCellAnchor>
  <xdr:oneCellAnchor>
    <xdr:from>
      <xdr:col>21</xdr:col>
      <xdr:colOff>116484</xdr:colOff>
      <xdr:row>28</xdr:row>
      <xdr:rowOff>272143</xdr:rowOff>
    </xdr:from>
    <xdr:ext cx="523875" cy="192360"/>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4203575" y="6030438"/>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(2)</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(4)-(9)</a:t>
          </a:r>
          <a:endParaRPr kumimoji="1" lang="ja-JP" altLang="en-US" sz="600">
            <a:solidFill>
              <a:sysClr val="windowText" lastClr="000000"/>
            </a:solidFill>
            <a:latin typeface="+mj-ea"/>
            <a:ea typeface="+mj-ea"/>
          </a:endParaRPr>
        </a:p>
      </xdr:txBody>
    </xdr:sp>
    <xdr:clientData/>
  </xdr:oneCellAnchor>
  <xdr:twoCellAnchor>
    <xdr:from>
      <xdr:col>39</xdr:col>
      <xdr:colOff>353786</xdr:colOff>
      <xdr:row>2</xdr:row>
      <xdr:rowOff>54426</xdr:rowOff>
    </xdr:from>
    <xdr:to>
      <xdr:col>46</xdr:col>
      <xdr:colOff>414126</xdr:colOff>
      <xdr:row>11</xdr:row>
      <xdr:rowOff>138545</xdr:rowOff>
    </xdr:to>
    <xdr:grpSp>
      <xdr:nvGrpSpPr>
        <xdr:cNvPr id="21" name="グループ化 20">
          <a:extLst>
            <a:ext uri="{FF2B5EF4-FFF2-40B4-BE49-F238E27FC236}">
              <a16:creationId xmlns:a16="http://schemas.microsoft.com/office/drawing/2014/main" id="{00000000-0008-0000-0200-000015000000}"/>
            </a:ext>
          </a:extLst>
        </xdr:cNvPr>
        <xdr:cNvGrpSpPr/>
      </xdr:nvGrpSpPr>
      <xdr:grpSpPr>
        <a:xfrm>
          <a:off x="8250877" y="400790"/>
          <a:ext cx="4866135" cy="1590800"/>
          <a:chOff x="6172200" y="2790824"/>
          <a:chExt cx="5086350" cy="1533790"/>
        </a:xfrm>
      </xdr:grpSpPr>
      <xdr:sp macro="" textlink="">
        <xdr:nvSpPr>
          <xdr:cNvPr id="22" name="正方形/長方形 21">
            <a:extLst>
              <a:ext uri="{FF2B5EF4-FFF2-40B4-BE49-F238E27FC236}">
                <a16:creationId xmlns:a16="http://schemas.microsoft.com/office/drawing/2014/main" id="{00000000-0008-0000-0200-000016000000}"/>
              </a:ext>
            </a:extLst>
          </xdr:cNvPr>
          <xdr:cNvSpPr/>
        </xdr:nvSpPr>
        <xdr:spPr bwMode="auto">
          <a:xfrm>
            <a:off x="6172200" y="2790824"/>
            <a:ext cx="5086350" cy="1533790"/>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　ベースアップ等加算の算定に必要な情報　入力セル</a:t>
            </a:r>
            <a:endParaRPr lang="ja-JP" altLang="ja-JP">
              <a:effectLst/>
            </a:endParaRPr>
          </a:p>
          <a:p>
            <a:pPr algn="l"/>
            <a:endParaRPr kumimoji="1" lang="ja-JP" altLang="en-US" sz="1100"/>
          </a:p>
        </xdr:txBody>
      </xdr:sp>
      <xdr:sp macro="" textlink="">
        <xdr:nvSpPr>
          <xdr:cNvPr id="23" name="正方形/長方形 22">
            <a:extLst>
              <a:ext uri="{FF2B5EF4-FFF2-40B4-BE49-F238E27FC236}">
                <a16:creationId xmlns:a16="http://schemas.microsoft.com/office/drawing/2014/main" id="{00000000-0008-0000-0200-000017000000}"/>
              </a:ext>
            </a:extLst>
          </xdr:cNvPr>
          <xdr:cNvSpPr/>
        </xdr:nvSpPr>
        <xdr:spPr bwMode="auto">
          <a:xfrm>
            <a:off x="6343650" y="370839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4" name="正方形/長方形 23">
            <a:extLst>
              <a:ext uri="{FF2B5EF4-FFF2-40B4-BE49-F238E27FC236}">
                <a16:creationId xmlns:a16="http://schemas.microsoft.com/office/drawing/2014/main" id="{00000000-0008-0000-0200-000018000000}"/>
              </a:ext>
            </a:extLst>
          </xdr:cNvPr>
          <xdr:cNvSpPr/>
        </xdr:nvSpPr>
        <xdr:spPr bwMode="auto">
          <a:xfrm>
            <a:off x="6343650" y="3534964"/>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00000000-0008-0000-0200-000019000000}"/>
              </a:ext>
            </a:extLst>
          </xdr:cNvPr>
          <xdr:cNvSpPr/>
        </xdr:nvSpPr>
        <xdr:spPr bwMode="auto">
          <a:xfrm>
            <a:off x="6343650" y="3366915"/>
            <a:ext cx="323850" cy="1428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11</xdr:col>
          <xdr:colOff>0</xdr:colOff>
          <xdr:row>43</xdr:row>
          <xdr:rowOff>19050</xdr:rowOff>
        </xdr:from>
        <xdr:to>
          <xdr:col>13</xdr:col>
          <xdr:colOff>0</xdr:colOff>
          <xdr:row>43</xdr:row>
          <xdr:rowOff>180975</xdr:rowOff>
        </xdr:to>
        <xdr:sp macro="" textlink="">
          <xdr:nvSpPr>
            <xdr:cNvPr id="15472" name="Check Box 112" hidden="1">
              <a:extLst>
                <a:ext uri="{63B3BB69-23CF-44E3-9099-C40C66FF867C}">
                  <a14:compatExt spid="_x0000_s15472"/>
                </a:ext>
                <a:ext uri="{FF2B5EF4-FFF2-40B4-BE49-F238E27FC236}">
                  <a16:creationId xmlns:a16="http://schemas.microsoft.com/office/drawing/2014/main" id="{00000000-0008-0000-0200-00007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44</xdr:row>
          <xdr:rowOff>9525</xdr:rowOff>
        </xdr:from>
        <xdr:to>
          <xdr:col>12</xdr:col>
          <xdr:colOff>0</xdr:colOff>
          <xdr:row>44</xdr:row>
          <xdr:rowOff>180975</xdr:rowOff>
        </xdr:to>
        <xdr:sp macro="" textlink="">
          <xdr:nvSpPr>
            <xdr:cNvPr id="15473" name="Check Box 113" hidden="1">
              <a:extLst>
                <a:ext uri="{63B3BB69-23CF-44E3-9099-C40C66FF867C}">
                  <a14:compatExt spid="_x0000_s15473"/>
                </a:ext>
                <a:ext uri="{FF2B5EF4-FFF2-40B4-BE49-F238E27FC236}">
                  <a16:creationId xmlns:a16="http://schemas.microsoft.com/office/drawing/2014/main" id="{00000000-0008-0000-0200-00007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45</xdr:row>
          <xdr:rowOff>9525</xdr:rowOff>
        </xdr:from>
        <xdr:to>
          <xdr:col>12</xdr:col>
          <xdr:colOff>0</xdr:colOff>
          <xdr:row>45</xdr:row>
          <xdr:rowOff>180975</xdr:rowOff>
        </xdr:to>
        <xdr:sp macro="" textlink="">
          <xdr:nvSpPr>
            <xdr:cNvPr id="15474" name="Check Box 114" hidden="1">
              <a:extLst>
                <a:ext uri="{63B3BB69-23CF-44E3-9099-C40C66FF867C}">
                  <a14:compatExt spid="_x0000_s15474"/>
                </a:ext>
                <a:ext uri="{FF2B5EF4-FFF2-40B4-BE49-F238E27FC236}">
                  <a16:creationId xmlns:a16="http://schemas.microsoft.com/office/drawing/2014/main" id="{00000000-0008-0000-0200-00007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88</xdr:row>
          <xdr:rowOff>142875</xdr:rowOff>
        </xdr:from>
        <xdr:to>
          <xdr:col>5</xdr:col>
          <xdr:colOff>19050</xdr:colOff>
          <xdr:row>100</xdr:row>
          <xdr:rowOff>28575</xdr:rowOff>
        </xdr:to>
        <xdr:grpSp>
          <xdr:nvGrpSpPr>
            <xdr:cNvPr id="27" name="Group 41">
              <a:extLst>
                <a:ext uri="{FF2B5EF4-FFF2-40B4-BE49-F238E27FC236}">
                  <a16:creationId xmlns:a16="http://schemas.microsoft.com/office/drawing/2014/main" id="{00000000-0008-0000-0200-000013000000}"/>
                </a:ext>
              </a:extLst>
            </xdr:cNvPr>
            <xdr:cNvGrpSpPr>
              <a:grpSpLocks/>
            </xdr:cNvGrpSpPr>
          </xdr:nvGrpSpPr>
          <xdr:grpSpPr bwMode="auto">
            <a:xfrm>
              <a:off x="852055" y="18777239"/>
              <a:ext cx="188768" cy="211974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75</xdr:row>
          <xdr:rowOff>0</xdr:rowOff>
        </xdr:from>
        <xdr:to>
          <xdr:col>4</xdr:col>
          <xdr:colOff>180975</xdr:colOff>
          <xdr:row>76</xdr:row>
          <xdr:rowOff>0</xdr:rowOff>
        </xdr:to>
        <xdr:sp macro="" textlink="">
          <xdr:nvSpPr>
            <xdr:cNvPr id="15501" name="Check Box 141" hidden="1">
              <a:extLst>
                <a:ext uri="{63B3BB69-23CF-44E3-9099-C40C66FF867C}">
                  <a14:compatExt spid="_x0000_s155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76</xdr:row>
          <xdr:rowOff>0</xdr:rowOff>
        </xdr:from>
        <xdr:to>
          <xdr:col>4</xdr:col>
          <xdr:colOff>180975</xdr:colOff>
          <xdr:row>77</xdr:row>
          <xdr:rowOff>9525</xdr:rowOff>
        </xdr:to>
        <xdr:sp macro="" textlink="">
          <xdr:nvSpPr>
            <xdr:cNvPr id="15502" name="Check Box 142" hidden="1">
              <a:extLst>
                <a:ext uri="{63B3BB69-23CF-44E3-9099-C40C66FF867C}">
                  <a14:compatExt spid="_x0000_s155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77</xdr:row>
          <xdr:rowOff>0</xdr:rowOff>
        </xdr:from>
        <xdr:to>
          <xdr:col>4</xdr:col>
          <xdr:colOff>180975</xdr:colOff>
          <xdr:row>78</xdr:row>
          <xdr:rowOff>9525</xdr:rowOff>
        </xdr:to>
        <xdr:sp macro="" textlink="">
          <xdr:nvSpPr>
            <xdr:cNvPr id="15503" name="Check Box 143" hidden="1">
              <a:extLst>
                <a:ext uri="{63B3BB69-23CF-44E3-9099-C40C66FF867C}">
                  <a14:compatExt spid="_x0000_s155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78</xdr:row>
          <xdr:rowOff>0</xdr:rowOff>
        </xdr:from>
        <xdr:to>
          <xdr:col>4</xdr:col>
          <xdr:colOff>180975</xdr:colOff>
          <xdr:row>79</xdr:row>
          <xdr:rowOff>9525</xdr:rowOff>
        </xdr:to>
        <xdr:sp macro="" textlink="">
          <xdr:nvSpPr>
            <xdr:cNvPr id="15504" name="Check Box 144" hidden="1">
              <a:extLst>
                <a:ext uri="{63B3BB69-23CF-44E3-9099-C40C66FF867C}">
                  <a14:compatExt spid="_x0000_s155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79</xdr:row>
          <xdr:rowOff>0</xdr:rowOff>
        </xdr:from>
        <xdr:to>
          <xdr:col>4</xdr:col>
          <xdr:colOff>180975</xdr:colOff>
          <xdr:row>79</xdr:row>
          <xdr:rowOff>180975</xdr:rowOff>
        </xdr:to>
        <xdr:sp macro="" textlink="">
          <xdr:nvSpPr>
            <xdr:cNvPr id="15505" name="Check Box 145" hidden="1">
              <a:extLst>
                <a:ext uri="{63B3BB69-23CF-44E3-9099-C40C66FF867C}">
                  <a14:compatExt spid="_x0000_s15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80</xdr:row>
          <xdr:rowOff>0</xdr:rowOff>
        </xdr:from>
        <xdr:to>
          <xdr:col>4</xdr:col>
          <xdr:colOff>180975</xdr:colOff>
          <xdr:row>81</xdr:row>
          <xdr:rowOff>9525</xdr:rowOff>
        </xdr:to>
        <xdr:sp macro="" textlink="">
          <xdr:nvSpPr>
            <xdr:cNvPr id="15506" name="Check Box 146" hidden="1">
              <a:extLst>
                <a:ext uri="{63B3BB69-23CF-44E3-9099-C40C66FF867C}">
                  <a14:compatExt spid="_x0000_s15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81</xdr:row>
          <xdr:rowOff>0</xdr:rowOff>
        </xdr:from>
        <xdr:to>
          <xdr:col>4</xdr:col>
          <xdr:colOff>180975</xdr:colOff>
          <xdr:row>82</xdr:row>
          <xdr:rowOff>9525</xdr:rowOff>
        </xdr:to>
        <xdr:sp macro="" textlink="">
          <xdr:nvSpPr>
            <xdr:cNvPr id="15507" name="Check Box 147" hidden="1">
              <a:extLst>
                <a:ext uri="{63B3BB69-23CF-44E3-9099-C40C66FF867C}">
                  <a14:compatExt spid="_x0000_s15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82</xdr:row>
          <xdr:rowOff>0</xdr:rowOff>
        </xdr:from>
        <xdr:to>
          <xdr:col>4</xdr:col>
          <xdr:colOff>180975</xdr:colOff>
          <xdr:row>82</xdr:row>
          <xdr:rowOff>180975</xdr:rowOff>
        </xdr:to>
        <xdr:sp macro="" textlink="">
          <xdr:nvSpPr>
            <xdr:cNvPr id="15508" name="Check Box 148" hidden="1">
              <a:extLst>
                <a:ext uri="{63B3BB69-23CF-44E3-9099-C40C66FF867C}">
                  <a14:compatExt spid="_x0000_s15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83</xdr:row>
          <xdr:rowOff>0</xdr:rowOff>
        </xdr:from>
        <xdr:to>
          <xdr:col>4</xdr:col>
          <xdr:colOff>180975</xdr:colOff>
          <xdr:row>84</xdr:row>
          <xdr:rowOff>9525</xdr:rowOff>
        </xdr:to>
        <xdr:sp macro="" textlink="">
          <xdr:nvSpPr>
            <xdr:cNvPr id="15509" name="Check Box 149" hidden="1">
              <a:extLst>
                <a:ext uri="{63B3BB69-23CF-44E3-9099-C40C66FF867C}">
                  <a14:compatExt spid="_x0000_s15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84</xdr:row>
          <xdr:rowOff>0</xdr:rowOff>
        </xdr:from>
        <xdr:to>
          <xdr:col>4</xdr:col>
          <xdr:colOff>180975</xdr:colOff>
          <xdr:row>84</xdr:row>
          <xdr:rowOff>180975</xdr:rowOff>
        </xdr:to>
        <xdr:sp macro="" textlink="">
          <xdr:nvSpPr>
            <xdr:cNvPr id="15510" name="Check Box 150" hidden="1">
              <a:extLst>
                <a:ext uri="{63B3BB69-23CF-44E3-9099-C40C66FF867C}">
                  <a14:compatExt spid="_x0000_s15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85</xdr:row>
          <xdr:rowOff>0</xdr:rowOff>
        </xdr:from>
        <xdr:to>
          <xdr:col>4</xdr:col>
          <xdr:colOff>180975</xdr:colOff>
          <xdr:row>86</xdr:row>
          <xdr:rowOff>9525</xdr:rowOff>
        </xdr:to>
        <xdr:sp macro="" textlink="">
          <xdr:nvSpPr>
            <xdr:cNvPr id="15511" name="Check Box 151" hidden="1">
              <a:extLst>
                <a:ext uri="{63B3BB69-23CF-44E3-9099-C40C66FF867C}">
                  <a14:compatExt spid="_x0000_s15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86</xdr:row>
          <xdr:rowOff>0</xdr:rowOff>
        </xdr:from>
        <xdr:to>
          <xdr:col>4</xdr:col>
          <xdr:colOff>180975</xdr:colOff>
          <xdr:row>87</xdr:row>
          <xdr:rowOff>9525</xdr:rowOff>
        </xdr:to>
        <xdr:sp macro="" textlink="">
          <xdr:nvSpPr>
            <xdr:cNvPr id="15512" name="Check Box 152" hidden="1">
              <a:extLst>
                <a:ext uri="{63B3BB69-23CF-44E3-9099-C40C66FF867C}">
                  <a14:compatExt spid="_x0000_s155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0</xdr:rowOff>
        </xdr:from>
        <xdr:to>
          <xdr:col>4</xdr:col>
          <xdr:colOff>180975</xdr:colOff>
          <xdr:row>87</xdr:row>
          <xdr:rowOff>180975</xdr:rowOff>
        </xdr:to>
        <xdr:sp macro="" textlink="">
          <xdr:nvSpPr>
            <xdr:cNvPr id="15513" name="Check Box 153" hidden="1">
              <a:extLst>
                <a:ext uri="{63B3BB69-23CF-44E3-9099-C40C66FF867C}">
                  <a14:compatExt spid="_x0000_s155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88</xdr:row>
          <xdr:rowOff>0</xdr:rowOff>
        </xdr:from>
        <xdr:to>
          <xdr:col>4</xdr:col>
          <xdr:colOff>180975</xdr:colOff>
          <xdr:row>88</xdr:row>
          <xdr:rowOff>180975</xdr:rowOff>
        </xdr:to>
        <xdr:sp macro="" textlink="">
          <xdr:nvSpPr>
            <xdr:cNvPr id="15514" name="Check Box 154" hidden="1">
              <a:extLst>
                <a:ext uri="{63B3BB69-23CF-44E3-9099-C40C66FF867C}">
                  <a14:compatExt spid="_x0000_s155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0</xdr:rowOff>
        </xdr:from>
        <xdr:to>
          <xdr:col>4</xdr:col>
          <xdr:colOff>180975</xdr:colOff>
          <xdr:row>90</xdr:row>
          <xdr:rowOff>9525</xdr:rowOff>
        </xdr:to>
        <xdr:sp macro="" textlink="">
          <xdr:nvSpPr>
            <xdr:cNvPr id="15515" name="Check Box 155" hidden="1">
              <a:extLst>
                <a:ext uri="{63B3BB69-23CF-44E3-9099-C40C66FF867C}">
                  <a14:compatExt spid="_x0000_s155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90</xdr:row>
          <xdr:rowOff>0</xdr:rowOff>
        </xdr:from>
        <xdr:to>
          <xdr:col>4</xdr:col>
          <xdr:colOff>180975</xdr:colOff>
          <xdr:row>90</xdr:row>
          <xdr:rowOff>180975</xdr:rowOff>
        </xdr:to>
        <xdr:sp macro="" textlink="">
          <xdr:nvSpPr>
            <xdr:cNvPr id="15516" name="Check Box 156" hidden="1">
              <a:extLst>
                <a:ext uri="{63B3BB69-23CF-44E3-9099-C40C66FF867C}">
                  <a14:compatExt spid="_x0000_s155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91</xdr:row>
          <xdr:rowOff>0</xdr:rowOff>
        </xdr:from>
        <xdr:to>
          <xdr:col>4</xdr:col>
          <xdr:colOff>180975</xdr:colOff>
          <xdr:row>92</xdr:row>
          <xdr:rowOff>9525</xdr:rowOff>
        </xdr:to>
        <xdr:sp macro="" textlink="">
          <xdr:nvSpPr>
            <xdr:cNvPr id="15517" name="Check Box 157" hidden="1">
              <a:extLst>
                <a:ext uri="{63B3BB69-23CF-44E3-9099-C40C66FF867C}">
                  <a14:compatExt spid="_x0000_s155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92</xdr:row>
          <xdr:rowOff>0</xdr:rowOff>
        </xdr:from>
        <xdr:to>
          <xdr:col>4</xdr:col>
          <xdr:colOff>180975</xdr:colOff>
          <xdr:row>92</xdr:row>
          <xdr:rowOff>180975</xdr:rowOff>
        </xdr:to>
        <xdr:sp macro="" textlink="">
          <xdr:nvSpPr>
            <xdr:cNvPr id="15518" name="Check Box 158" hidden="1">
              <a:extLst>
                <a:ext uri="{63B3BB69-23CF-44E3-9099-C40C66FF867C}">
                  <a14:compatExt spid="_x0000_s155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93</xdr:row>
          <xdr:rowOff>0</xdr:rowOff>
        </xdr:from>
        <xdr:to>
          <xdr:col>4</xdr:col>
          <xdr:colOff>180975</xdr:colOff>
          <xdr:row>94</xdr:row>
          <xdr:rowOff>9525</xdr:rowOff>
        </xdr:to>
        <xdr:sp macro="" textlink="">
          <xdr:nvSpPr>
            <xdr:cNvPr id="15519" name="Check Box 159" hidden="1">
              <a:extLst>
                <a:ext uri="{63B3BB69-23CF-44E3-9099-C40C66FF867C}">
                  <a14:compatExt spid="_x0000_s155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94</xdr:row>
          <xdr:rowOff>0</xdr:rowOff>
        </xdr:from>
        <xdr:to>
          <xdr:col>4</xdr:col>
          <xdr:colOff>180975</xdr:colOff>
          <xdr:row>95</xdr:row>
          <xdr:rowOff>9525</xdr:rowOff>
        </xdr:to>
        <xdr:sp macro="" textlink="">
          <xdr:nvSpPr>
            <xdr:cNvPr id="15520" name="Check Box 160" hidden="1">
              <a:extLst>
                <a:ext uri="{63B3BB69-23CF-44E3-9099-C40C66FF867C}">
                  <a14:compatExt spid="_x0000_s155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95</xdr:row>
          <xdr:rowOff>0</xdr:rowOff>
        </xdr:from>
        <xdr:to>
          <xdr:col>4</xdr:col>
          <xdr:colOff>180975</xdr:colOff>
          <xdr:row>96</xdr:row>
          <xdr:rowOff>9525</xdr:rowOff>
        </xdr:to>
        <xdr:sp macro="" textlink="">
          <xdr:nvSpPr>
            <xdr:cNvPr id="15521" name="Check Box 161" hidden="1">
              <a:extLst>
                <a:ext uri="{63B3BB69-23CF-44E3-9099-C40C66FF867C}">
                  <a14:compatExt spid="_x0000_s155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96</xdr:row>
          <xdr:rowOff>0</xdr:rowOff>
        </xdr:from>
        <xdr:to>
          <xdr:col>4</xdr:col>
          <xdr:colOff>180975</xdr:colOff>
          <xdr:row>97</xdr:row>
          <xdr:rowOff>9525</xdr:rowOff>
        </xdr:to>
        <xdr:sp macro="" textlink="">
          <xdr:nvSpPr>
            <xdr:cNvPr id="15522" name="Check Box 162" hidden="1">
              <a:extLst>
                <a:ext uri="{63B3BB69-23CF-44E3-9099-C40C66FF867C}">
                  <a14:compatExt spid="_x0000_s155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97</xdr:row>
          <xdr:rowOff>0</xdr:rowOff>
        </xdr:from>
        <xdr:to>
          <xdr:col>4</xdr:col>
          <xdr:colOff>180975</xdr:colOff>
          <xdr:row>98</xdr:row>
          <xdr:rowOff>9525</xdr:rowOff>
        </xdr:to>
        <xdr:sp macro="" textlink="">
          <xdr:nvSpPr>
            <xdr:cNvPr id="15523" name="Check Box 163" hidden="1">
              <a:extLst>
                <a:ext uri="{63B3BB69-23CF-44E3-9099-C40C66FF867C}">
                  <a14:compatExt spid="_x0000_s155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180975</xdr:colOff>
          <xdr:row>99</xdr:row>
          <xdr:rowOff>9525</xdr:rowOff>
        </xdr:to>
        <xdr:sp macro="" textlink="">
          <xdr:nvSpPr>
            <xdr:cNvPr id="15524" name="Check Box 164" hidden="1">
              <a:extLst>
                <a:ext uri="{63B3BB69-23CF-44E3-9099-C40C66FF867C}">
                  <a14:compatExt spid="_x0000_s15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22</xdr:col>
      <xdr:colOff>0</xdr:colOff>
      <xdr:row>34</xdr:row>
      <xdr:rowOff>0</xdr:rowOff>
    </xdr:from>
    <xdr:ext cx="615461" cy="192360"/>
    <xdr:sp macro="" textlink="">
      <xdr:nvSpPr>
        <xdr:cNvPr id="60" name="正方形/長方形 59">
          <a:extLst>
            <a:ext uri="{FF2B5EF4-FFF2-40B4-BE49-F238E27FC236}">
              <a16:creationId xmlns:a16="http://schemas.microsoft.com/office/drawing/2014/main" id="{00000000-0008-0000-0200-000002000000}"/>
            </a:ext>
          </a:extLst>
        </xdr:cNvPr>
        <xdr:cNvSpPr/>
      </xdr:nvSpPr>
      <xdr:spPr>
        <a:xfrm>
          <a:off x="42862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基準額２</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29</xdr:col>
      <xdr:colOff>0</xdr:colOff>
      <xdr:row>34</xdr:row>
      <xdr:rowOff>0</xdr:rowOff>
    </xdr:from>
    <xdr:ext cx="615461" cy="192360"/>
    <xdr:sp macro="" textlink="">
      <xdr:nvSpPr>
        <xdr:cNvPr id="61" name="正方形/長方形 60">
          <a:extLst>
            <a:ext uri="{FF2B5EF4-FFF2-40B4-BE49-F238E27FC236}">
              <a16:creationId xmlns:a16="http://schemas.microsoft.com/office/drawing/2014/main" id="{00000000-0008-0000-0200-000002000000}"/>
            </a:ext>
          </a:extLst>
        </xdr:cNvPr>
        <xdr:cNvSpPr/>
      </xdr:nvSpPr>
      <xdr:spPr>
        <a:xfrm>
          <a:off x="5619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基準額３</a:t>
          </a:r>
          <a:r>
            <a:rPr kumimoji="1" lang="en-US" altLang="ja-JP" sz="600">
              <a:solidFill>
                <a:sysClr val="windowText" lastClr="000000"/>
              </a:solidFill>
              <a:latin typeface="+mj-ea"/>
              <a:ea typeface="+mj-ea"/>
            </a:rPr>
            <a:t>】</a:t>
          </a:r>
        </a:p>
      </xdr:txBody>
    </xdr:sp>
    <xdr:clientData/>
  </xdr:oneCellAnchor>
  <xdr:oneCellAnchor>
    <xdr:from>
      <xdr:col>15</xdr:col>
      <xdr:colOff>0</xdr:colOff>
      <xdr:row>34</xdr:row>
      <xdr:rowOff>0</xdr:rowOff>
    </xdr:from>
    <xdr:ext cx="615461" cy="192360"/>
    <xdr:sp macro="" textlink="">
      <xdr:nvSpPr>
        <xdr:cNvPr id="62" name="正方形/長方形 61">
          <a:extLst>
            <a:ext uri="{FF2B5EF4-FFF2-40B4-BE49-F238E27FC236}">
              <a16:creationId xmlns:a16="http://schemas.microsoft.com/office/drawing/2014/main" id="{00000000-0008-0000-0200-000002000000}"/>
            </a:ext>
          </a:extLst>
        </xdr:cNvPr>
        <xdr:cNvSpPr/>
      </xdr:nvSpPr>
      <xdr:spPr>
        <a:xfrm>
          <a:off x="2952750" y="5848350"/>
          <a:ext cx="615461"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a:t>
          </a:r>
          <a:r>
            <a:rPr kumimoji="1" lang="ja-JP" altLang="en-US" sz="600">
              <a:solidFill>
                <a:sysClr val="windowText" lastClr="000000"/>
              </a:solidFill>
              <a:latin typeface="+mj-ea"/>
              <a:ea typeface="+mj-ea"/>
            </a:rPr>
            <a:t>基準額１</a:t>
          </a:r>
          <a:r>
            <a:rPr kumimoji="1" lang="en-US" altLang="ja-JP" sz="600">
              <a:solidFill>
                <a:sysClr val="windowText" lastClr="000000"/>
              </a:solidFill>
              <a:latin typeface="+mj-ea"/>
              <a:ea typeface="+mj-ea"/>
            </a:rPr>
            <a:t>】</a:t>
          </a:r>
          <a:endParaRPr kumimoji="1" lang="ja-JP" altLang="en-US" sz="600">
            <a:solidFill>
              <a:sysClr val="windowText" lastClr="000000"/>
            </a:solidFill>
            <a:latin typeface="+mj-ea"/>
            <a:ea typeface="+mj-ea"/>
          </a:endParaRPr>
        </a:p>
      </xdr:txBody>
    </xdr:sp>
    <xdr:clientData/>
  </xdr:oneCellAnchor>
  <xdr:oneCellAnchor>
    <xdr:from>
      <xdr:col>15</xdr:col>
      <xdr:colOff>0</xdr:colOff>
      <xdr:row>33</xdr:row>
      <xdr:rowOff>0</xdr:rowOff>
    </xdr:from>
    <xdr:ext cx="322384" cy="175846"/>
    <xdr:sp macro="" textlink="">
      <xdr:nvSpPr>
        <xdr:cNvPr id="75" name="正方形/長方形 74">
          <a:extLst>
            <a:ext uri="{FF2B5EF4-FFF2-40B4-BE49-F238E27FC236}">
              <a16:creationId xmlns:a16="http://schemas.microsoft.com/office/drawing/2014/main" id="{00000000-0008-0000-0200-000002000000}"/>
            </a:ext>
          </a:extLst>
        </xdr:cNvPr>
        <xdr:cNvSpPr/>
      </xdr:nvSpPr>
      <xdr:spPr>
        <a:xfrm>
          <a:off x="2948214" y="9579429"/>
          <a:ext cx="322384"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(8)</a:t>
          </a:r>
          <a:endParaRPr kumimoji="1" lang="ja-JP" altLang="en-US" sz="600">
            <a:solidFill>
              <a:sysClr val="windowText" lastClr="000000"/>
            </a:solidFill>
            <a:latin typeface="+mj-ea"/>
            <a:ea typeface="+mj-ea"/>
          </a:endParaRPr>
        </a:p>
      </xdr:txBody>
    </xdr:sp>
    <xdr:clientData/>
  </xdr:oneCellAnchor>
  <xdr:oneCellAnchor>
    <xdr:from>
      <xdr:col>15</xdr:col>
      <xdr:colOff>0</xdr:colOff>
      <xdr:row>30</xdr:row>
      <xdr:rowOff>0</xdr:rowOff>
    </xdr:from>
    <xdr:ext cx="293077" cy="161192"/>
    <xdr:sp macro="" textlink="">
      <xdr:nvSpPr>
        <xdr:cNvPr id="76" name="正方形/長方形 75">
          <a:extLst>
            <a:ext uri="{FF2B5EF4-FFF2-40B4-BE49-F238E27FC236}">
              <a16:creationId xmlns:a16="http://schemas.microsoft.com/office/drawing/2014/main" id="{00000000-0008-0000-0200-000002000000}"/>
            </a:ext>
          </a:extLst>
        </xdr:cNvPr>
        <xdr:cNvSpPr/>
      </xdr:nvSpPr>
      <xdr:spPr>
        <a:xfrm>
          <a:off x="2948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(1)</a:t>
          </a:r>
          <a:endParaRPr kumimoji="1" lang="ja-JP" altLang="en-US" sz="600">
            <a:solidFill>
              <a:sysClr val="windowText" lastClr="000000"/>
            </a:solidFill>
            <a:latin typeface="+mj-ea"/>
            <a:ea typeface="+mj-ea"/>
          </a:endParaRPr>
        </a:p>
      </xdr:txBody>
    </xdr:sp>
    <xdr:clientData/>
  </xdr:oneCellAnchor>
  <xdr:oneCellAnchor>
    <xdr:from>
      <xdr:col>22</xdr:col>
      <xdr:colOff>0</xdr:colOff>
      <xdr:row>30</xdr:row>
      <xdr:rowOff>0</xdr:rowOff>
    </xdr:from>
    <xdr:ext cx="293077" cy="161192"/>
    <xdr:sp macro="" textlink="">
      <xdr:nvSpPr>
        <xdr:cNvPr id="77" name="正方形/長方形 76">
          <a:extLst>
            <a:ext uri="{FF2B5EF4-FFF2-40B4-BE49-F238E27FC236}">
              <a16:creationId xmlns:a16="http://schemas.microsoft.com/office/drawing/2014/main" id="{00000000-0008-0000-0200-000002000000}"/>
            </a:ext>
          </a:extLst>
        </xdr:cNvPr>
        <xdr:cNvSpPr/>
      </xdr:nvSpPr>
      <xdr:spPr>
        <a:xfrm>
          <a:off x="42817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(2)</a:t>
          </a:r>
          <a:endParaRPr kumimoji="1" lang="ja-JP" altLang="en-US" sz="600">
            <a:solidFill>
              <a:sysClr val="windowText" lastClr="000000"/>
            </a:solidFill>
            <a:latin typeface="+mj-ea"/>
            <a:ea typeface="+mj-ea"/>
          </a:endParaRPr>
        </a:p>
      </xdr:txBody>
    </xdr:sp>
    <xdr:clientData/>
  </xdr:oneCellAnchor>
  <xdr:oneCellAnchor>
    <xdr:from>
      <xdr:col>29</xdr:col>
      <xdr:colOff>0</xdr:colOff>
      <xdr:row>30</xdr:row>
      <xdr:rowOff>0</xdr:rowOff>
    </xdr:from>
    <xdr:ext cx="293077" cy="161192"/>
    <xdr:sp macro="" textlink="">
      <xdr:nvSpPr>
        <xdr:cNvPr id="78" name="正方形/長方形 77">
          <a:extLst>
            <a:ext uri="{FF2B5EF4-FFF2-40B4-BE49-F238E27FC236}">
              <a16:creationId xmlns:a16="http://schemas.microsoft.com/office/drawing/2014/main" id="{00000000-0008-0000-0200-000002000000}"/>
            </a:ext>
          </a:extLst>
        </xdr:cNvPr>
        <xdr:cNvSpPr/>
      </xdr:nvSpPr>
      <xdr:spPr>
        <a:xfrm>
          <a:off x="5615214" y="90079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(3)</a:t>
          </a:r>
          <a:endParaRPr kumimoji="1" lang="ja-JP" altLang="en-US" sz="600">
            <a:solidFill>
              <a:sysClr val="windowText" lastClr="000000"/>
            </a:solidFill>
            <a:latin typeface="+mj-ea"/>
            <a:ea typeface="+mj-ea"/>
          </a:endParaRPr>
        </a:p>
      </xdr:txBody>
    </xdr:sp>
    <xdr:clientData/>
  </xdr:oneCellAnchor>
  <xdr:oneCellAnchor>
    <xdr:from>
      <xdr:col>15</xdr:col>
      <xdr:colOff>0</xdr:colOff>
      <xdr:row>32</xdr:row>
      <xdr:rowOff>0</xdr:rowOff>
    </xdr:from>
    <xdr:ext cx="307731" cy="161192"/>
    <xdr:sp macro="" textlink="">
      <xdr:nvSpPr>
        <xdr:cNvPr id="80" name="正方形/長方形 79">
          <a:extLst>
            <a:ext uri="{FF2B5EF4-FFF2-40B4-BE49-F238E27FC236}">
              <a16:creationId xmlns:a16="http://schemas.microsoft.com/office/drawing/2014/main" id="{00000000-0008-0000-0200-000002000000}"/>
            </a:ext>
          </a:extLst>
        </xdr:cNvPr>
        <xdr:cNvSpPr/>
      </xdr:nvSpPr>
      <xdr:spPr>
        <a:xfrm>
          <a:off x="2948214" y="9388929"/>
          <a:ext cx="307731"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(6)</a:t>
          </a:r>
          <a:endParaRPr kumimoji="1" lang="ja-JP" altLang="en-US" sz="600">
            <a:solidFill>
              <a:sysClr val="windowText" lastClr="000000"/>
            </a:solidFill>
            <a:latin typeface="+mj-ea"/>
            <a:ea typeface="+mj-ea"/>
          </a:endParaRPr>
        </a:p>
      </xdr:txBody>
    </xdr:sp>
    <xdr:clientData/>
  </xdr:oneCellAnchor>
  <xdr:oneCellAnchor>
    <xdr:from>
      <xdr:col>22</xdr:col>
      <xdr:colOff>0</xdr:colOff>
      <xdr:row>31</xdr:row>
      <xdr:rowOff>0</xdr:rowOff>
    </xdr:from>
    <xdr:ext cx="293077" cy="161192"/>
    <xdr:sp macro="" textlink="">
      <xdr:nvSpPr>
        <xdr:cNvPr id="81" name="正方形/長方形 80">
          <a:extLst>
            <a:ext uri="{FF2B5EF4-FFF2-40B4-BE49-F238E27FC236}">
              <a16:creationId xmlns:a16="http://schemas.microsoft.com/office/drawing/2014/main" id="{00000000-0008-0000-0200-000002000000}"/>
            </a:ext>
          </a:extLst>
        </xdr:cNvPr>
        <xdr:cNvSpPr/>
      </xdr:nvSpPr>
      <xdr:spPr>
        <a:xfrm>
          <a:off x="4281714" y="7529286"/>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(4)</a:t>
          </a:r>
          <a:endParaRPr kumimoji="1" lang="ja-JP" altLang="en-US" sz="600">
            <a:solidFill>
              <a:sysClr val="windowText" lastClr="000000"/>
            </a:solidFill>
            <a:latin typeface="+mj-ea"/>
            <a:ea typeface="+mj-ea"/>
          </a:endParaRPr>
        </a:p>
      </xdr:txBody>
    </xdr:sp>
    <xdr:clientData/>
  </xdr:oneCellAnchor>
  <xdr:oneCellAnchor>
    <xdr:from>
      <xdr:col>29</xdr:col>
      <xdr:colOff>0</xdr:colOff>
      <xdr:row>31</xdr:row>
      <xdr:rowOff>0</xdr:rowOff>
    </xdr:from>
    <xdr:ext cx="293077" cy="161192"/>
    <xdr:sp macro="" textlink="">
      <xdr:nvSpPr>
        <xdr:cNvPr id="83" name="正方形/長方形 82">
          <a:extLst>
            <a:ext uri="{FF2B5EF4-FFF2-40B4-BE49-F238E27FC236}">
              <a16:creationId xmlns:a16="http://schemas.microsoft.com/office/drawing/2014/main" id="{00000000-0008-0000-0200-000002000000}"/>
            </a:ext>
          </a:extLst>
        </xdr:cNvPr>
        <xdr:cNvSpPr/>
      </xdr:nvSpPr>
      <xdr:spPr>
        <a:xfrm>
          <a:off x="5615214" y="9198429"/>
          <a:ext cx="293077" cy="16119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(5)</a:t>
          </a:r>
          <a:endParaRPr kumimoji="1" lang="ja-JP" altLang="en-US" sz="600">
            <a:solidFill>
              <a:sysClr val="windowText" lastClr="000000"/>
            </a:solidFill>
            <a:latin typeface="+mj-ea"/>
            <a:ea typeface="+mj-ea"/>
          </a:endParaRPr>
        </a:p>
      </xdr:txBody>
    </xdr:sp>
    <xdr:clientData/>
  </xdr:oneCellAnchor>
  <xdr:oneCellAnchor>
    <xdr:from>
      <xdr:col>29</xdr:col>
      <xdr:colOff>0</xdr:colOff>
      <xdr:row>32</xdr:row>
      <xdr:rowOff>0</xdr:rowOff>
    </xdr:from>
    <xdr:ext cx="337038" cy="175846"/>
    <xdr:sp macro="" textlink="">
      <xdr:nvSpPr>
        <xdr:cNvPr id="84" name="正方形/長方形 83">
          <a:extLst>
            <a:ext uri="{FF2B5EF4-FFF2-40B4-BE49-F238E27FC236}">
              <a16:creationId xmlns:a16="http://schemas.microsoft.com/office/drawing/2014/main" id="{00000000-0008-0000-0200-000002000000}"/>
            </a:ext>
          </a:extLst>
        </xdr:cNvPr>
        <xdr:cNvSpPr/>
      </xdr:nvSpPr>
      <xdr:spPr>
        <a:xfrm>
          <a:off x="5615214" y="9388929"/>
          <a:ext cx="337038" cy="17584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(7)</a:t>
          </a:r>
          <a:endParaRPr kumimoji="1" lang="ja-JP" altLang="en-US" sz="600">
            <a:solidFill>
              <a:sysClr val="windowText" lastClr="000000"/>
            </a:solidFill>
            <a:latin typeface="+mj-ea"/>
            <a:ea typeface="+mj-ea"/>
          </a:endParaRPr>
        </a:p>
      </xdr:txBody>
    </xdr:sp>
    <xdr:clientData/>
  </xdr:oneCellAnchor>
  <xdr:oneCellAnchor>
    <xdr:from>
      <xdr:col>22</xdr:col>
      <xdr:colOff>9071</xdr:colOff>
      <xdr:row>32</xdr:row>
      <xdr:rowOff>270573</xdr:rowOff>
    </xdr:from>
    <xdr:ext cx="315058" cy="183173"/>
    <xdr:sp macro="" textlink="">
      <xdr:nvSpPr>
        <xdr:cNvPr id="85" name="正方形/長方形 84">
          <a:extLst>
            <a:ext uri="{FF2B5EF4-FFF2-40B4-BE49-F238E27FC236}">
              <a16:creationId xmlns:a16="http://schemas.microsoft.com/office/drawing/2014/main" id="{00000000-0008-0000-0200-000002000000}"/>
            </a:ext>
          </a:extLst>
        </xdr:cNvPr>
        <xdr:cNvSpPr/>
      </xdr:nvSpPr>
      <xdr:spPr>
        <a:xfrm>
          <a:off x="4302125" y="6414198"/>
          <a:ext cx="315058" cy="18317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oAutofit/>
        </a:bodyPr>
        <a:lstStyle/>
        <a:p>
          <a:pPr algn="l"/>
          <a:r>
            <a:rPr kumimoji="1" lang="en-US" altLang="ja-JP" sz="600">
              <a:solidFill>
                <a:sysClr val="windowText" lastClr="000000"/>
              </a:solidFill>
              <a:latin typeface="+mj-ea"/>
              <a:ea typeface="+mj-ea"/>
            </a:rPr>
            <a:t>(9)</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xdr:from>
          <xdr:col>4</xdr:col>
          <xdr:colOff>38100</xdr:colOff>
          <xdr:row>105</xdr:row>
          <xdr:rowOff>0</xdr:rowOff>
        </xdr:from>
        <xdr:to>
          <xdr:col>5</xdr:col>
          <xdr:colOff>19050</xdr:colOff>
          <xdr:row>105</xdr:row>
          <xdr:rowOff>28575</xdr:rowOff>
        </xdr:to>
        <xdr:grpSp>
          <xdr:nvGrpSpPr>
            <xdr:cNvPr id="63" name="Group 41">
              <a:extLst>
                <a:ext uri="{FF2B5EF4-FFF2-40B4-BE49-F238E27FC236}">
                  <a16:creationId xmlns:a16="http://schemas.microsoft.com/office/drawing/2014/main" id="{00000000-0008-0000-0200-000020000000}"/>
                </a:ext>
              </a:extLst>
            </xdr:cNvPr>
            <xdr:cNvGrpSpPr>
              <a:grpSpLocks/>
            </xdr:cNvGrpSpPr>
          </xdr:nvGrpSpPr>
          <xdr:grpSpPr bwMode="auto">
            <a:xfrm>
              <a:off x="852055" y="22011409"/>
              <a:ext cx="188768" cy="28575"/>
              <a:chOff x="9239" y="107537"/>
              <a:chExt cx="2190" cy="12573"/>
            </a:xfrm>
          </xdr:grpSpPr>
        </xdr:grpSp>
        <xdr:clientData/>
      </xdr:twoCellAnchor>
    </mc:Choice>
    <mc:Fallback/>
  </mc:AlternateContent>
  <xdr:oneCellAnchor>
    <xdr:from>
      <xdr:col>28</xdr:col>
      <xdr:colOff>121061</xdr:colOff>
      <xdr:row>28</xdr:row>
      <xdr:rowOff>274864</xdr:rowOff>
    </xdr:from>
    <xdr:ext cx="523875" cy="192360"/>
    <xdr:sp macro="" textlink="">
      <xdr:nvSpPr>
        <xdr:cNvPr id="64" name="正方形/長方形 63">
          <a:extLst>
            <a:ext uri="{FF2B5EF4-FFF2-40B4-BE49-F238E27FC236}">
              <a16:creationId xmlns:a16="http://schemas.microsoft.com/office/drawing/2014/main" id="{00000000-0008-0000-0200-00000A000000}"/>
            </a:ext>
          </a:extLst>
        </xdr:cNvPr>
        <xdr:cNvSpPr/>
      </xdr:nvSpPr>
      <xdr:spPr>
        <a:xfrm>
          <a:off x="5541652" y="6033159"/>
          <a:ext cx="523875" cy="192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en-US" altLang="ja-JP" sz="600">
              <a:solidFill>
                <a:sysClr val="windowText" lastClr="000000"/>
              </a:solidFill>
              <a:latin typeface="+mj-ea"/>
              <a:ea typeface="+mj-ea"/>
            </a:rPr>
            <a:t>(3)</a:t>
          </a:r>
          <a:r>
            <a:rPr kumimoji="1" lang="ja-JP" altLang="en-US" sz="600">
              <a:solidFill>
                <a:sysClr val="windowText" lastClr="000000"/>
              </a:solidFill>
              <a:latin typeface="+mj-ea"/>
              <a:ea typeface="+mj-ea"/>
            </a:rPr>
            <a:t>ｰ</a:t>
          </a:r>
          <a:r>
            <a:rPr kumimoji="1" lang="en-US" altLang="ja-JP" sz="600">
              <a:solidFill>
                <a:sysClr val="windowText" lastClr="000000"/>
              </a:solidFill>
              <a:latin typeface="+mj-ea"/>
              <a:ea typeface="+mj-ea"/>
            </a:rPr>
            <a:t>(5)-(7)</a:t>
          </a:r>
          <a:endParaRPr kumimoji="1" lang="ja-JP" altLang="en-US" sz="60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4</xdr:col>
          <xdr:colOff>0</xdr:colOff>
          <xdr:row>98</xdr:row>
          <xdr:rowOff>0</xdr:rowOff>
        </xdr:from>
        <xdr:to>
          <xdr:col>4</xdr:col>
          <xdr:colOff>180975</xdr:colOff>
          <xdr:row>99</xdr:row>
          <xdr:rowOff>9525</xdr:rowOff>
        </xdr:to>
        <xdr:sp macro="" textlink="">
          <xdr:nvSpPr>
            <xdr:cNvPr id="15553" name="Check Box 193" hidden="1">
              <a:extLst>
                <a:ext uri="{63B3BB69-23CF-44E3-9099-C40C66FF867C}">
                  <a14:compatExt spid="_x0000_s15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98</xdr:row>
          <xdr:rowOff>0</xdr:rowOff>
        </xdr:from>
        <xdr:to>
          <xdr:col>5</xdr:col>
          <xdr:colOff>19050</xdr:colOff>
          <xdr:row>101</xdr:row>
          <xdr:rowOff>0</xdr:rowOff>
        </xdr:to>
        <xdr:grpSp>
          <xdr:nvGrpSpPr>
            <xdr:cNvPr id="57" name="Group 41">
              <a:extLst>
                <a:ext uri="{FF2B5EF4-FFF2-40B4-BE49-F238E27FC236}">
                  <a16:creationId xmlns:a16="http://schemas.microsoft.com/office/drawing/2014/main" id="{00000000-0008-0000-0200-000099000000}"/>
                </a:ext>
              </a:extLst>
            </xdr:cNvPr>
            <xdr:cNvGrpSpPr>
              <a:grpSpLocks/>
            </xdr:cNvGrpSpPr>
          </xdr:nvGrpSpPr>
          <xdr:grpSpPr bwMode="auto">
            <a:xfrm>
              <a:off x="852055" y="20504727"/>
              <a:ext cx="188768" cy="51088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98</xdr:row>
          <xdr:rowOff>123825</xdr:rowOff>
        </xdr:from>
        <xdr:to>
          <xdr:col>34</xdr:col>
          <xdr:colOff>19050</xdr:colOff>
          <xdr:row>100</xdr:row>
          <xdr:rowOff>57150</xdr:rowOff>
        </xdr:to>
        <xdr:sp macro="" textlink="">
          <xdr:nvSpPr>
            <xdr:cNvPr id="15554" name="Check Box 194" hidden="1">
              <a:extLst>
                <a:ext uri="{63B3BB69-23CF-44E3-9099-C40C66FF867C}">
                  <a14:compatExt spid="_x0000_s1555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518309</xdr:colOff>
      <xdr:row>9</xdr:row>
      <xdr:rowOff>2472</xdr:rowOff>
    </xdr:from>
    <xdr:to>
      <xdr:col>40</xdr:col>
      <xdr:colOff>126752</xdr:colOff>
      <xdr:row>9</xdr:row>
      <xdr:rowOff>150658</xdr:rowOff>
    </xdr:to>
    <xdr:sp macro="" textlink="">
      <xdr:nvSpPr>
        <xdr:cNvPr id="58" name="正方形/長方形 57">
          <a:extLst>
            <a:ext uri="{FF2B5EF4-FFF2-40B4-BE49-F238E27FC236}">
              <a16:creationId xmlns:a16="http://schemas.microsoft.com/office/drawing/2014/main" id="{00000000-0008-0000-0200-000017000000}"/>
            </a:ext>
          </a:extLst>
        </xdr:cNvPr>
        <xdr:cNvSpPr/>
      </xdr:nvSpPr>
      <xdr:spPr bwMode="auto">
        <a:xfrm>
          <a:off x="8415400" y="1535131"/>
          <a:ext cx="309829" cy="148186"/>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2190328/Desktop/&#29305;&#23450;&#20966;&#36935;&#25913;&#21892;&#21152;&#31639;/&#12304;&#20966;&#36935;&#12305;&#19968;&#20803;&#21270;&#27096;&#24335;(&#35336;&#30011;)_&#35352;&#20837;&#35201;&#38936;&#36861;&#21152;MRI&#26696;ver.4.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様式2-1 計画書_総括表"/>
      <sheetName val="様式2-2 個表_現行"/>
      <sheetName val="様式2-3 個表_特定"/>
      <sheetName val="別表加算率一覧"/>
      <sheetName val="「手当」の考え方"/>
    </sheetNames>
    <sheetDataSet>
      <sheetData sheetId="0"/>
      <sheetData sheetId="1"/>
      <sheetData sheetId="2"/>
      <sheetData sheetId="3"/>
      <sheetData sheetId="4"/>
      <sheetData sheetId="5">
        <row r="5">
          <cell r="A5" t="str">
            <v>訪問介護</v>
          </cell>
        </row>
        <row r="6">
          <cell r="A6" t="str">
            <v>訪問型サービス（独自）</v>
          </cell>
        </row>
        <row r="7">
          <cell r="A7" t="str">
            <v>夜間対応型訪問介護</v>
          </cell>
        </row>
        <row r="8">
          <cell r="A8" t="str">
            <v>定期巡回随時対応型訪問介護看護</v>
          </cell>
        </row>
        <row r="9">
          <cell r="A9" t="str">
            <v>訪問入浴介護（介護予防）</v>
          </cell>
        </row>
        <row r="10">
          <cell r="A10" t="str">
            <v>通所介護</v>
          </cell>
        </row>
        <row r="11">
          <cell r="A11" t="str">
            <v>通所型サービス（独自）</v>
          </cell>
        </row>
        <row r="12">
          <cell r="A12" t="str">
            <v>地域密着型通所介護</v>
          </cell>
        </row>
        <row r="13">
          <cell r="A13" t="str">
            <v>通所リハビリテーション（介護予防）</v>
          </cell>
        </row>
        <row r="14">
          <cell r="A14" t="str">
            <v>特定施設入居者生活介護（介護予防）</v>
          </cell>
        </row>
        <row r="15">
          <cell r="A15" t="str">
            <v>地域密着型特定施設入居者生活介護</v>
          </cell>
        </row>
        <row r="16">
          <cell r="A16" t="str">
            <v>認知症対応型通所介護（介護予防）</v>
          </cell>
        </row>
        <row r="17">
          <cell r="A17" t="str">
            <v>小規模多機能型居宅介護（介護予防）</v>
          </cell>
        </row>
        <row r="18">
          <cell r="A18" t="str">
            <v>看護小規模多機能型居宅介護</v>
          </cell>
        </row>
        <row r="19">
          <cell r="A19" t="str">
            <v>認知症対応型共同生活介護（介護予防）</v>
          </cell>
        </row>
        <row r="20">
          <cell r="A20" t="str">
            <v>介護老人福祉施設</v>
          </cell>
        </row>
        <row r="21">
          <cell r="A21" t="str">
            <v>地域密着型介護老人福祉施設</v>
          </cell>
        </row>
        <row r="22">
          <cell r="A22" t="str">
            <v>短期入所生活介護（介護予防）</v>
          </cell>
        </row>
        <row r="23">
          <cell r="A23" t="str">
            <v>介護老人保健施設</v>
          </cell>
        </row>
        <row r="24">
          <cell r="A24" t="str">
            <v>短期入所療養介護 （介護予防）（老健）</v>
          </cell>
        </row>
        <row r="25">
          <cell r="A25" t="str">
            <v>介護療養型医療施設</v>
          </cell>
        </row>
        <row r="26">
          <cell r="A26" t="str">
            <v>短期入所療養介護 （介護予防） （病院等（老健以外）)</v>
          </cell>
        </row>
        <row r="27">
          <cell r="A27" t="str">
            <v>介護医療院</v>
          </cell>
        </row>
        <row r="28">
          <cell r="A28" t="str">
            <v>短期入所療養介護（介護予防）（医療院）</v>
          </cell>
        </row>
      </sheetData>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omments" Target="../comments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69"/>
  <sheetViews>
    <sheetView showGridLines="0" view="pageBreakPreview" topLeftCell="A7" zoomScaleNormal="80" zoomScaleSheetLayoutView="100" workbookViewId="0">
      <selection activeCell="A25" sqref="A25:E25"/>
    </sheetView>
  </sheetViews>
  <sheetFormatPr defaultRowHeight="13.5"/>
  <cols>
    <col min="1" max="1" width="27.75" style="22" customWidth="1"/>
    <col min="2" max="2" width="12.75" style="23" customWidth="1"/>
    <col min="3" max="3" width="19.875" style="24" customWidth="1"/>
    <col min="4" max="4" width="62.375" style="24" customWidth="1"/>
    <col min="5" max="5" width="71.75" customWidth="1"/>
  </cols>
  <sheetData>
    <row r="1" spans="1:5" ht="30" customHeight="1" thickBot="1">
      <c r="A1" s="512" t="s">
        <v>348</v>
      </c>
      <c r="B1" s="512"/>
      <c r="C1" s="512"/>
      <c r="D1" s="512"/>
      <c r="E1" s="512"/>
    </row>
    <row r="2" spans="1:5" ht="18.75" customHeight="1" thickTop="1">
      <c r="A2" s="513" t="s">
        <v>344</v>
      </c>
      <c r="B2" s="514"/>
      <c r="C2" s="514"/>
      <c r="D2" s="514"/>
      <c r="E2" s="514"/>
    </row>
    <row r="3" spans="1:5" s="16" customFormat="1" ht="8.1" customHeight="1">
      <c r="A3" s="515"/>
      <c r="B3" s="515"/>
      <c r="C3" s="515"/>
      <c r="D3" s="515"/>
    </row>
    <row r="4" spans="1:5" s="18" customFormat="1" ht="27">
      <c r="A4" s="17" t="s">
        <v>91</v>
      </c>
      <c r="B4" s="17" t="s">
        <v>92</v>
      </c>
      <c r="C4" s="60" t="s">
        <v>93</v>
      </c>
      <c r="D4" s="61" t="s">
        <v>94</v>
      </c>
      <c r="E4" s="17" t="s">
        <v>127</v>
      </c>
    </row>
    <row r="5" spans="1:5" ht="18" customHeight="1">
      <c r="A5" s="19" t="s">
        <v>95</v>
      </c>
      <c r="B5" s="63">
        <v>1</v>
      </c>
      <c r="C5" s="63" t="s">
        <v>96</v>
      </c>
      <c r="D5" s="58" t="s">
        <v>97</v>
      </c>
      <c r="E5" s="15" t="s">
        <v>98</v>
      </c>
    </row>
    <row r="6" spans="1:5" ht="54" customHeight="1">
      <c r="A6" s="20" t="s">
        <v>99</v>
      </c>
      <c r="B6" s="59">
        <v>1</v>
      </c>
      <c r="C6" s="64" t="s">
        <v>29</v>
      </c>
      <c r="D6" s="62" t="s">
        <v>129</v>
      </c>
      <c r="E6" s="29" t="s">
        <v>98</v>
      </c>
    </row>
    <row r="7" spans="1:5" ht="63" customHeight="1">
      <c r="A7" s="20" t="s">
        <v>103</v>
      </c>
      <c r="B7" s="59">
        <v>1</v>
      </c>
      <c r="C7" s="64" t="s">
        <v>31</v>
      </c>
      <c r="D7" s="62" t="s">
        <v>130</v>
      </c>
      <c r="E7" s="21" t="s">
        <v>100</v>
      </c>
    </row>
    <row r="8" spans="1:5" ht="53.45" customHeight="1">
      <c r="A8" s="20" t="s">
        <v>104</v>
      </c>
      <c r="B8" s="59" t="s">
        <v>132</v>
      </c>
      <c r="C8" s="64" t="s">
        <v>30</v>
      </c>
      <c r="D8" s="62" t="s">
        <v>131</v>
      </c>
      <c r="E8" s="21" t="s">
        <v>100</v>
      </c>
    </row>
    <row r="9" spans="1:5" ht="53.45" customHeight="1">
      <c r="A9" s="20" t="s">
        <v>349</v>
      </c>
      <c r="B9" s="59" t="s">
        <v>132</v>
      </c>
      <c r="C9" s="459" t="s">
        <v>30</v>
      </c>
      <c r="D9" s="460" t="s">
        <v>358</v>
      </c>
      <c r="E9" s="21" t="s">
        <v>100</v>
      </c>
    </row>
    <row r="10" spans="1:5" ht="19.149999999999999" customHeight="1">
      <c r="C10" s="23"/>
      <c r="D10" s="22"/>
      <c r="E10" s="8"/>
    </row>
    <row r="11" spans="1:5" ht="19.149999999999999" customHeight="1">
      <c r="C11" s="23"/>
      <c r="D11" s="22"/>
      <c r="E11" s="8"/>
    </row>
    <row r="12" spans="1:5" ht="19.149999999999999" customHeight="1">
      <c r="C12" s="23"/>
      <c r="D12" s="22"/>
      <c r="E12" s="8"/>
    </row>
    <row r="13" spans="1:5" ht="19.149999999999999" customHeight="1">
      <c r="C13" s="23"/>
      <c r="D13" s="22"/>
      <c r="E13" s="8"/>
    </row>
    <row r="14" spans="1:5" ht="19.149999999999999" customHeight="1">
      <c r="C14" s="23"/>
      <c r="D14" s="22"/>
      <c r="E14" s="8"/>
    </row>
    <row r="15" spans="1:5" ht="19.149999999999999" customHeight="1">
      <c r="C15" s="23"/>
      <c r="D15" s="22"/>
      <c r="E15" s="8"/>
    </row>
    <row r="16" spans="1:5" ht="19.149999999999999" customHeight="1">
      <c r="C16" s="23"/>
      <c r="D16" s="22"/>
      <c r="E16" s="8"/>
    </row>
    <row r="17" spans="1:5" ht="11.45" customHeight="1">
      <c r="A17" s="516" t="s">
        <v>101</v>
      </c>
      <c r="B17" s="516"/>
      <c r="C17" s="516"/>
      <c r="D17" s="516"/>
    </row>
    <row r="18" spans="1:5" ht="17.25">
      <c r="A18" s="235" t="s">
        <v>169</v>
      </c>
      <c r="B18" s="25"/>
    </row>
    <row r="19" spans="1:5" s="28" customFormat="1" ht="17.25">
      <c r="A19" s="26" t="s">
        <v>133</v>
      </c>
      <c r="B19" s="27"/>
      <c r="C19" s="26"/>
      <c r="D19" s="26"/>
    </row>
    <row r="20" spans="1:5" s="28" customFormat="1" ht="17.25">
      <c r="A20" s="26" t="s">
        <v>102</v>
      </c>
      <c r="B20" s="27"/>
      <c r="C20" s="26"/>
      <c r="D20" s="26"/>
    </row>
    <row r="21" spans="1:5" s="28" customFormat="1" ht="17.25">
      <c r="A21" s="26" t="s">
        <v>128</v>
      </c>
      <c r="B21" s="27"/>
      <c r="C21" s="26"/>
      <c r="D21" s="26"/>
    </row>
    <row r="22" spans="1:5">
      <c r="A22" s="24"/>
      <c r="B22" s="25"/>
      <c r="D22" s="25"/>
    </row>
    <row r="23" spans="1:5" s="226" customFormat="1" ht="17.25">
      <c r="A23" s="518" t="s">
        <v>166</v>
      </c>
      <c r="B23" s="518"/>
      <c r="C23" s="518"/>
      <c r="D23" s="518"/>
    </row>
    <row r="24" spans="1:5" s="226" customFormat="1" ht="17.25">
      <c r="A24" s="517" t="s">
        <v>167</v>
      </c>
      <c r="B24" s="517"/>
      <c r="C24" s="517"/>
      <c r="D24" s="517"/>
      <c r="E24" s="517"/>
    </row>
    <row r="25" spans="1:5" s="226" customFormat="1" ht="35.25" customHeight="1">
      <c r="A25" s="517" t="s">
        <v>380</v>
      </c>
      <c r="B25" s="519"/>
      <c r="C25" s="519"/>
      <c r="D25" s="519"/>
      <c r="E25" s="519"/>
    </row>
    <row r="26" spans="1:5" ht="14.45" customHeight="1">
      <c r="A26" s="24"/>
      <c r="B26" s="25"/>
    </row>
    <row r="27" spans="1:5" s="65" customFormat="1" ht="17.25" customHeight="1">
      <c r="A27" s="235" t="s">
        <v>350</v>
      </c>
      <c r="B27" s="461"/>
      <c r="C27" s="462"/>
      <c r="D27" s="462"/>
    </row>
    <row r="28" spans="1:5" s="65" customFormat="1" ht="17.25" customHeight="1">
      <c r="A28" s="517" t="s">
        <v>379</v>
      </c>
      <c r="B28" s="517"/>
      <c r="C28" s="517"/>
      <c r="D28" s="517"/>
      <c r="E28" s="517"/>
    </row>
    <row r="29" spans="1:5">
      <c r="A29" s="24"/>
      <c r="B29" s="25"/>
    </row>
    <row r="30" spans="1:5">
      <c r="A30" s="24"/>
      <c r="B30" s="25"/>
    </row>
    <row r="31" spans="1:5">
      <c r="A31" s="24"/>
      <c r="B31" s="25"/>
    </row>
    <row r="32" spans="1:5">
      <c r="A32" s="24"/>
      <c r="B32" s="25"/>
    </row>
    <row r="52" spans="2:5" s="22" customFormat="1" ht="34.9" customHeight="1">
      <c r="B52" s="23"/>
      <c r="C52" s="24"/>
      <c r="D52" s="24"/>
      <c r="E52"/>
    </row>
    <row r="53" spans="2:5" s="22" customFormat="1" ht="34.9" customHeight="1">
      <c r="B53" s="23"/>
      <c r="C53" s="24"/>
      <c r="D53" s="24"/>
      <c r="E53"/>
    </row>
    <row r="57" spans="2:5" s="22" customFormat="1" ht="34.9" customHeight="1">
      <c r="B57" s="23"/>
      <c r="C57" s="24"/>
      <c r="D57" s="24"/>
      <c r="E57"/>
    </row>
    <row r="58" spans="2:5" s="22" customFormat="1" ht="34.9" customHeight="1">
      <c r="B58" s="23"/>
      <c r="C58" s="24"/>
      <c r="D58" s="24"/>
      <c r="E58"/>
    </row>
    <row r="60" spans="2:5" s="22" customFormat="1" ht="34.9" customHeight="1">
      <c r="B60" s="23"/>
      <c r="C60" s="24"/>
      <c r="D60" s="24"/>
      <c r="E60"/>
    </row>
    <row r="61" spans="2:5" s="22" customFormat="1" ht="34.9" customHeight="1">
      <c r="B61" s="23"/>
      <c r="C61" s="24"/>
      <c r="D61" s="24"/>
      <c r="E61"/>
    </row>
    <row r="63" spans="2:5" s="22" customFormat="1" ht="55.15" customHeight="1">
      <c r="B63" s="23"/>
      <c r="C63" s="24"/>
      <c r="D63" s="24"/>
      <c r="E63"/>
    </row>
    <row r="64" spans="2:5" s="22" customFormat="1" ht="55.15" customHeight="1">
      <c r="B64" s="23"/>
      <c r="C64" s="24"/>
      <c r="D64" s="24"/>
      <c r="E64"/>
    </row>
    <row r="68" spans="2:5" s="22" customFormat="1" ht="28.9" customHeight="1">
      <c r="B68" s="23"/>
      <c r="C68" s="24"/>
      <c r="D68" s="24"/>
      <c r="E68"/>
    </row>
    <row r="69" spans="2:5" s="22" customFormat="1" ht="28.9" customHeight="1">
      <c r="B69" s="23"/>
      <c r="C69" s="24"/>
      <c r="D69" s="24"/>
      <c r="E69"/>
    </row>
  </sheetData>
  <mergeCells count="8">
    <mergeCell ref="A1:E1"/>
    <mergeCell ref="A2:E2"/>
    <mergeCell ref="A3:D3"/>
    <mergeCell ref="A17:D17"/>
    <mergeCell ref="A28:E28"/>
    <mergeCell ref="A23:D23"/>
    <mergeCell ref="A24:E24"/>
    <mergeCell ref="A25:E25"/>
  </mergeCells>
  <phoneticPr fontId="2"/>
  <pageMargins left="0.7" right="0.7" top="0.75" bottom="0.75" header="0.3" footer="0.3"/>
  <pageSetup paperSize="9" scale="5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view="pageBreakPreview" topLeftCell="A52" zoomScaleNormal="100" zoomScaleSheetLayoutView="100" workbookViewId="0">
      <selection activeCell="Z36" sqref="Z36"/>
    </sheetView>
  </sheetViews>
  <sheetFormatPr defaultRowHeight="20.100000000000001" customHeight="1"/>
  <cols>
    <col min="1" max="1" width="4.75" customWidth="1"/>
    <col min="2" max="2" width="11" customWidth="1"/>
    <col min="3" max="22" width="2.625" customWidth="1"/>
    <col min="23" max="23" width="14.25" customWidth="1"/>
    <col min="24" max="24" width="25" customWidth="1"/>
    <col min="25" max="25" width="22.5" customWidth="1"/>
    <col min="26" max="26" width="20" bestFit="1" customWidth="1"/>
    <col min="27" max="27" width="14.75" bestFit="1" customWidth="1"/>
  </cols>
  <sheetData>
    <row r="1" spans="1:29" ht="20.100000000000001" customHeight="1">
      <c r="A1" s="6" t="s">
        <v>347</v>
      </c>
      <c r="AC1" t="s">
        <v>50</v>
      </c>
    </row>
    <row r="2" spans="1:29" ht="20.100000000000001" customHeight="1">
      <c r="A2" s="7" t="s">
        <v>51</v>
      </c>
    </row>
    <row r="4" spans="1:29" ht="20.100000000000001" customHeight="1">
      <c r="A4" s="65" t="s">
        <v>52</v>
      </c>
      <c r="B4" s="65"/>
      <c r="C4" s="65"/>
      <c r="D4" s="65"/>
      <c r="E4" s="65"/>
      <c r="F4" s="65"/>
      <c r="G4" s="65"/>
      <c r="H4" s="65"/>
      <c r="I4" s="65"/>
      <c r="J4" s="65"/>
      <c r="K4" s="65"/>
      <c r="L4" s="65"/>
      <c r="M4" s="65"/>
      <c r="N4" s="65"/>
      <c r="O4" s="65"/>
      <c r="P4" s="65"/>
      <c r="Q4" s="65"/>
      <c r="R4" s="65"/>
      <c r="S4" s="65"/>
      <c r="T4" s="65"/>
      <c r="U4" s="65"/>
      <c r="V4" s="65"/>
      <c r="W4" s="65"/>
      <c r="X4" s="65"/>
      <c r="Y4" s="65"/>
      <c r="Z4" s="65"/>
      <c r="AA4" s="65"/>
    </row>
    <row r="5" spans="1:29" ht="20.100000000000001" customHeight="1">
      <c r="A5" s="65" t="s">
        <v>70</v>
      </c>
      <c r="B5" s="65"/>
      <c r="C5" s="65"/>
      <c r="D5" s="65"/>
      <c r="E5" s="65"/>
      <c r="F5" s="65"/>
      <c r="G5" s="65"/>
      <c r="H5" s="65"/>
      <c r="I5" s="65"/>
      <c r="J5" s="65"/>
      <c r="K5" s="65"/>
      <c r="L5" s="65"/>
      <c r="M5" s="65"/>
      <c r="N5" s="65"/>
      <c r="O5" s="65"/>
      <c r="P5" s="65"/>
      <c r="Q5" s="65"/>
      <c r="R5" s="65"/>
      <c r="S5" s="65"/>
      <c r="T5" s="65"/>
      <c r="U5" s="65"/>
      <c r="V5" s="65"/>
      <c r="W5" s="65"/>
      <c r="X5" s="65"/>
      <c r="Y5" s="65"/>
      <c r="Z5" s="65"/>
      <c r="AA5" s="65"/>
    </row>
    <row r="6" spans="1:29" ht="20.100000000000001" customHeight="1">
      <c r="A6" s="65" t="s">
        <v>71</v>
      </c>
      <c r="B6" s="65"/>
      <c r="C6" s="65"/>
      <c r="D6" s="65"/>
      <c r="E6" s="65"/>
      <c r="F6" s="65"/>
      <c r="G6" s="65"/>
      <c r="H6" s="65"/>
      <c r="I6" s="65"/>
      <c r="J6" s="65"/>
      <c r="K6" s="65"/>
      <c r="L6" s="65"/>
      <c r="M6" s="65"/>
      <c r="N6" s="65"/>
      <c r="O6" s="65"/>
      <c r="P6" s="65"/>
      <c r="Q6" s="65"/>
      <c r="R6" s="65"/>
      <c r="S6" s="65"/>
      <c r="T6" s="65"/>
      <c r="U6" s="65"/>
      <c r="V6" s="65"/>
      <c r="W6" s="65"/>
      <c r="X6" s="65"/>
      <c r="Y6" s="65"/>
      <c r="Z6" s="65"/>
      <c r="AA6" s="65"/>
    </row>
    <row r="7" spans="1:29" ht="20.100000000000001" customHeight="1">
      <c r="A7" s="65" t="s">
        <v>182</v>
      </c>
      <c r="B7" s="65"/>
      <c r="C7" s="65"/>
      <c r="D7" s="65"/>
      <c r="E7" s="65"/>
      <c r="F7" s="65"/>
      <c r="G7" s="65"/>
      <c r="H7" s="65"/>
      <c r="I7" s="65"/>
      <c r="J7" s="65"/>
      <c r="K7" s="65"/>
      <c r="L7" s="65"/>
      <c r="M7" s="65"/>
      <c r="N7" s="65"/>
      <c r="O7" s="65"/>
      <c r="P7" s="65"/>
      <c r="Q7" s="65"/>
      <c r="R7" s="65"/>
      <c r="S7" s="65"/>
      <c r="T7" s="65"/>
      <c r="U7" s="65"/>
      <c r="V7" s="65"/>
      <c r="W7" s="65"/>
      <c r="X7" s="65"/>
      <c r="Y7" s="65"/>
      <c r="Z7" s="65"/>
      <c r="AA7" s="65"/>
    </row>
    <row r="8" spans="1:29" ht="20.100000000000001" customHeight="1">
      <c r="A8" s="65"/>
      <c r="B8" s="65"/>
      <c r="C8" s="65"/>
      <c r="D8" s="65"/>
      <c r="E8" s="65"/>
      <c r="F8" s="65"/>
      <c r="G8" s="65"/>
      <c r="H8" s="65"/>
      <c r="I8" s="65"/>
      <c r="J8" s="65"/>
      <c r="K8" s="65"/>
      <c r="L8" s="65"/>
      <c r="M8" s="65"/>
      <c r="N8" s="65"/>
      <c r="O8" s="65"/>
      <c r="P8" s="65"/>
      <c r="Q8" s="65"/>
      <c r="R8" s="65"/>
      <c r="S8" s="65"/>
      <c r="T8" s="65"/>
      <c r="U8" s="65"/>
      <c r="V8" s="65"/>
      <c r="W8" s="65"/>
      <c r="X8" s="65"/>
      <c r="Y8" s="65"/>
      <c r="Z8" s="65"/>
      <c r="AA8" s="65"/>
    </row>
    <row r="9" spans="1:29" ht="20.100000000000001" customHeight="1">
      <c r="A9" s="66" t="s">
        <v>72</v>
      </c>
      <c r="B9" s="65"/>
      <c r="C9" s="65"/>
      <c r="D9" s="65"/>
      <c r="E9" s="65"/>
      <c r="F9" s="65"/>
      <c r="G9" s="65"/>
      <c r="H9" s="65"/>
      <c r="I9" s="65"/>
      <c r="J9" s="65"/>
      <c r="K9" s="65"/>
      <c r="L9" s="65"/>
      <c r="M9" s="65"/>
      <c r="N9" s="65"/>
      <c r="O9" s="65"/>
      <c r="P9" s="65"/>
      <c r="Q9" s="65"/>
      <c r="R9" s="65"/>
      <c r="S9" s="65"/>
      <c r="T9" s="65"/>
      <c r="U9" s="65"/>
      <c r="V9" s="65"/>
      <c r="W9" s="65"/>
      <c r="X9" s="65"/>
      <c r="Y9" s="65"/>
      <c r="Z9" s="65"/>
      <c r="AA9" s="65"/>
    </row>
    <row r="10" spans="1:29" ht="20.100000000000001" customHeight="1" thickBot="1">
      <c r="A10" s="65"/>
      <c r="B10" s="65" t="s">
        <v>343</v>
      </c>
      <c r="C10" s="65"/>
      <c r="D10" s="65"/>
      <c r="E10" s="65"/>
      <c r="F10" s="65"/>
      <c r="G10" s="65"/>
      <c r="H10" s="65"/>
      <c r="I10" s="65"/>
      <c r="J10" s="65"/>
      <c r="K10" s="65"/>
      <c r="L10" s="65"/>
      <c r="M10" s="65"/>
      <c r="N10" s="65"/>
      <c r="O10" s="65"/>
      <c r="P10" s="65"/>
      <c r="Q10" s="65"/>
      <c r="R10" s="65"/>
      <c r="S10" s="65"/>
      <c r="T10" s="65"/>
      <c r="U10" s="65"/>
      <c r="V10" s="65"/>
      <c r="W10" s="65"/>
      <c r="X10" s="65"/>
      <c r="Y10" s="65"/>
      <c r="Z10" s="65"/>
      <c r="AA10" s="65"/>
    </row>
    <row r="11" spans="1:29" ht="20.100000000000001" customHeight="1" thickBot="1">
      <c r="A11" s="65"/>
      <c r="B11" s="67" t="s">
        <v>177</v>
      </c>
      <c r="C11" s="529"/>
      <c r="D11" s="530"/>
      <c r="E11" s="530"/>
      <c r="F11" s="530"/>
      <c r="G11" s="530"/>
      <c r="H11" s="530"/>
      <c r="I11" s="530"/>
      <c r="J11" s="530"/>
      <c r="K11" s="530"/>
      <c r="L11" s="531"/>
      <c r="M11" s="65"/>
      <c r="N11" s="65"/>
      <c r="O11" s="65"/>
      <c r="P11" s="65"/>
      <c r="Q11" s="65"/>
      <c r="R11" s="65"/>
      <c r="S11" s="65"/>
      <c r="T11" s="65"/>
      <c r="U11" s="65"/>
      <c r="V11" s="65"/>
      <c r="W11" s="65"/>
      <c r="X11" s="65"/>
      <c r="Y11" s="65"/>
      <c r="Z11" s="65"/>
      <c r="AA11" s="65"/>
    </row>
    <row r="12" spans="1:29" ht="20.100000000000001" customHeight="1">
      <c r="A12" s="65"/>
      <c r="B12" s="65"/>
      <c r="C12" s="65"/>
      <c r="D12" s="65"/>
      <c r="E12" s="65"/>
      <c r="F12" s="65"/>
      <c r="G12" s="65"/>
      <c r="H12" s="65"/>
      <c r="I12" s="65"/>
      <c r="J12" s="65"/>
      <c r="K12" s="65"/>
      <c r="L12" s="65"/>
      <c r="M12" s="65"/>
      <c r="N12" s="65"/>
      <c r="O12" s="65"/>
      <c r="P12" s="65"/>
      <c r="Q12" s="65"/>
      <c r="R12" s="65"/>
      <c r="S12" s="65"/>
      <c r="T12" s="65"/>
      <c r="U12" s="65"/>
      <c r="V12" s="65"/>
      <c r="W12" s="65"/>
      <c r="X12" s="65"/>
      <c r="Y12" s="65"/>
      <c r="Z12" s="65"/>
      <c r="AA12" s="65"/>
    </row>
    <row r="13" spans="1:29" ht="20.100000000000001" customHeight="1">
      <c r="A13" s="66" t="s">
        <v>73</v>
      </c>
      <c r="B13" s="65"/>
      <c r="C13" s="65"/>
      <c r="D13" s="65"/>
      <c r="E13" s="65"/>
      <c r="F13" s="65"/>
      <c r="G13" s="65"/>
      <c r="H13" s="65"/>
      <c r="I13" s="65"/>
      <c r="J13" s="65"/>
      <c r="K13" s="65"/>
      <c r="L13" s="65"/>
      <c r="M13" s="65"/>
      <c r="N13" s="65"/>
      <c r="O13" s="65"/>
      <c r="P13" s="65"/>
      <c r="Q13" s="65"/>
      <c r="R13" s="65"/>
      <c r="S13" s="65"/>
      <c r="T13" s="65"/>
      <c r="U13" s="65"/>
      <c r="V13" s="65"/>
      <c r="W13" s="65"/>
      <c r="X13" s="65"/>
      <c r="Y13" s="65"/>
      <c r="Z13" s="65"/>
      <c r="AA13" s="65"/>
    </row>
    <row r="14" spans="1:29" ht="20.100000000000001" customHeight="1" thickBot="1">
      <c r="A14" s="65"/>
      <c r="B14" s="65" t="s">
        <v>53</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row>
    <row r="15" spans="1:29" ht="20.100000000000001" customHeight="1">
      <c r="A15" s="65"/>
      <c r="B15" s="68" t="s">
        <v>48</v>
      </c>
      <c r="C15" s="520" t="s">
        <v>0</v>
      </c>
      <c r="D15" s="520"/>
      <c r="E15" s="520"/>
      <c r="F15" s="520"/>
      <c r="G15" s="520"/>
      <c r="H15" s="520"/>
      <c r="I15" s="520"/>
      <c r="J15" s="520"/>
      <c r="K15" s="520"/>
      <c r="L15" s="521"/>
      <c r="M15" s="532"/>
      <c r="N15" s="533"/>
      <c r="O15" s="533"/>
      <c r="P15" s="533"/>
      <c r="Q15" s="533"/>
      <c r="R15" s="533"/>
      <c r="S15" s="533"/>
      <c r="T15" s="533"/>
      <c r="U15" s="533"/>
      <c r="V15" s="533"/>
      <c r="W15" s="534"/>
      <c r="X15" s="535"/>
      <c r="Y15" s="65"/>
      <c r="Z15" s="65"/>
      <c r="AA15" s="65"/>
    </row>
    <row r="16" spans="1:29" ht="20.100000000000001" customHeight="1" thickBot="1">
      <c r="A16" s="65"/>
      <c r="B16" s="69"/>
      <c r="C16" s="520" t="s">
        <v>54</v>
      </c>
      <c r="D16" s="520"/>
      <c r="E16" s="520"/>
      <c r="F16" s="520"/>
      <c r="G16" s="520"/>
      <c r="H16" s="520"/>
      <c r="I16" s="520"/>
      <c r="J16" s="520"/>
      <c r="K16" s="520"/>
      <c r="L16" s="521"/>
      <c r="M16" s="522"/>
      <c r="N16" s="523"/>
      <c r="O16" s="523"/>
      <c r="P16" s="523"/>
      <c r="Q16" s="523"/>
      <c r="R16" s="523"/>
      <c r="S16" s="523"/>
      <c r="T16" s="523"/>
      <c r="U16" s="536"/>
      <c r="V16" s="536"/>
      <c r="W16" s="537"/>
      <c r="X16" s="538"/>
      <c r="Y16" s="65"/>
      <c r="Z16" s="65"/>
      <c r="AA16" s="65"/>
      <c r="AC16" t="s">
        <v>55</v>
      </c>
    </row>
    <row r="17" spans="1:29" ht="20.100000000000001" customHeight="1" thickBot="1">
      <c r="A17" s="65"/>
      <c r="B17" s="68" t="s">
        <v>56</v>
      </c>
      <c r="C17" s="520" t="s">
        <v>57</v>
      </c>
      <c r="D17" s="520"/>
      <c r="E17" s="520"/>
      <c r="F17" s="520"/>
      <c r="G17" s="520"/>
      <c r="H17" s="520"/>
      <c r="I17" s="520"/>
      <c r="J17" s="520"/>
      <c r="K17" s="520"/>
      <c r="L17" s="521"/>
      <c r="M17" s="70"/>
      <c r="N17" s="71"/>
      <c r="O17" s="71"/>
      <c r="P17" s="72" t="s">
        <v>183</v>
      </c>
      <c r="Q17" s="71"/>
      <c r="R17" s="71"/>
      <c r="S17" s="71"/>
      <c r="T17" s="73"/>
      <c r="U17" s="74"/>
      <c r="V17" s="75"/>
      <c r="W17" s="75"/>
      <c r="X17" s="75"/>
      <c r="Y17" s="65"/>
      <c r="Z17" s="65"/>
      <c r="AA17" s="65"/>
      <c r="AC17" t="str">
        <f>CONCATENATE(M17,N17,O17,P17,Q17,R17,S17,T17)</f>
        <v>－</v>
      </c>
    </row>
    <row r="18" spans="1:29" ht="20.100000000000001" customHeight="1">
      <c r="A18" s="65"/>
      <c r="B18" s="76"/>
      <c r="C18" s="520" t="s">
        <v>58</v>
      </c>
      <c r="D18" s="520"/>
      <c r="E18" s="520"/>
      <c r="F18" s="520"/>
      <c r="G18" s="520"/>
      <c r="H18" s="520"/>
      <c r="I18" s="520"/>
      <c r="J18" s="520"/>
      <c r="K18" s="520"/>
      <c r="L18" s="521"/>
      <c r="M18" s="522"/>
      <c r="N18" s="523"/>
      <c r="O18" s="523"/>
      <c r="P18" s="523"/>
      <c r="Q18" s="523"/>
      <c r="R18" s="523"/>
      <c r="S18" s="523"/>
      <c r="T18" s="523"/>
      <c r="U18" s="524"/>
      <c r="V18" s="524"/>
      <c r="W18" s="525"/>
      <c r="X18" s="526"/>
      <c r="Y18" s="65"/>
      <c r="Z18" s="65"/>
      <c r="AA18" s="65"/>
    </row>
    <row r="19" spans="1:29" ht="20.100000000000001" customHeight="1">
      <c r="A19" s="65"/>
      <c r="B19" s="69"/>
      <c r="C19" s="520" t="s">
        <v>59</v>
      </c>
      <c r="D19" s="520"/>
      <c r="E19" s="520"/>
      <c r="F19" s="520"/>
      <c r="G19" s="520"/>
      <c r="H19" s="520"/>
      <c r="I19" s="520"/>
      <c r="J19" s="520"/>
      <c r="K19" s="520"/>
      <c r="L19" s="521"/>
      <c r="M19" s="522"/>
      <c r="N19" s="523"/>
      <c r="O19" s="523"/>
      <c r="P19" s="523"/>
      <c r="Q19" s="523"/>
      <c r="R19" s="523"/>
      <c r="S19" s="523"/>
      <c r="T19" s="523"/>
      <c r="U19" s="523"/>
      <c r="V19" s="523"/>
      <c r="W19" s="527"/>
      <c r="X19" s="528"/>
      <c r="Y19" s="65"/>
      <c r="Z19" s="65"/>
      <c r="AA19" s="65"/>
    </row>
    <row r="20" spans="1:29" ht="20.100000000000001" customHeight="1">
      <c r="A20" s="65"/>
      <c r="B20" s="68" t="s">
        <v>60</v>
      </c>
      <c r="C20" s="520" t="s">
        <v>61</v>
      </c>
      <c r="D20" s="520"/>
      <c r="E20" s="520"/>
      <c r="F20" s="520"/>
      <c r="G20" s="520"/>
      <c r="H20" s="520"/>
      <c r="I20" s="520"/>
      <c r="J20" s="520"/>
      <c r="K20" s="520"/>
      <c r="L20" s="521"/>
      <c r="M20" s="522"/>
      <c r="N20" s="523"/>
      <c r="O20" s="523"/>
      <c r="P20" s="523"/>
      <c r="Q20" s="523"/>
      <c r="R20" s="523"/>
      <c r="S20" s="523"/>
      <c r="T20" s="523"/>
      <c r="U20" s="523"/>
      <c r="V20" s="523"/>
      <c r="W20" s="527"/>
      <c r="X20" s="528"/>
      <c r="Y20" s="65"/>
      <c r="Z20" s="65"/>
      <c r="AA20" s="65"/>
    </row>
    <row r="21" spans="1:29" ht="20.100000000000001" customHeight="1">
      <c r="A21" s="65"/>
      <c r="B21" s="69"/>
      <c r="C21" s="520" t="s">
        <v>62</v>
      </c>
      <c r="D21" s="520"/>
      <c r="E21" s="520"/>
      <c r="F21" s="520"/>
      <c r="G21" s="520"/>
      <c r="H21" s="520"/>
      <c r="I21" s="520"/>
      <c r="J21" s="520"/>
      <c r="K21" s="520"/>
      <c r="L21" s="521"/>
      <c r="M21" s="544"/>
      <c r="N21" s="536"/>
      <c r="O21" s="536"/>
      <c r="P21" s="536"/>
      <c r="Q21" s="536"/>
      <c r="R21" s="536"/>
      <c r="S21" s="536"/>
      <c r="T21" s="536"/>
      <c r="U21" s="536"/>
      <c r="V21" s="536"/>
      <c r="W21" s="537"/>
      <c r="X21" s="538"/>
      <c r="Y21" s="65"/>
      <c r="Z21" s="65"/>
      <c r="AA21" s="65"/>
    </row>
    <row r="22" spans="1:29" ht="20.100000000000001" customHeight="1">
      <c r="A22" s="65"/>
      <c r="B22" s="545" t="s">
        <v>63</v>
      </c>
      <c r="C22" s="520" t="s">
        <v>64</v>
      </c>
      <c r="D22" s="520"/>
      <c r="E22" s="520"/>
      <c r="F22" s="520"/>
      <c r="G22" s="520"/>
      <c r="H22" s="520"/>
      <c r="I22" s="520"/>
      <c r="J22" s="520"/>
      <c r="K22" s="520"/>
      <c r="L22" s="521"/>
      <c r="M22" s="522"/>
      <c r="N22" s="523"/>
      <c r="O22" s="523"/>
      <c r="P22" s="523"/>
      <c r="Q22" s="523"/>
      <c r="R22" s="523"/>
      <c r="S22" s="523"/>
      <c r="T22" s="523"/>
      <c r="U22" s="523"/>
      <c r="V22" s="523"/>
      <c r="W22" s="527"/>
      <c r="X22" s="528"/>
      <c r="Y22" s="65"/>
      <c r="Z22" s="65"/>
      <c r="AA22" s="65"/>
    </row>
    <row r="23" spans="1:29" ht="20.100000000000001" customHeight="1">
      <c r="A23" s="65"/>
      <c r="B23" s="546"/>
      <c r="C23" s="547" t="s">
        <v>62</v>
      </c>
      <c r="D23" s="547"/>
      <c r="E23" s="547"/>
      <c r="F23" s="547"/>
      <c r="G23" s="547"/>
      <c r="H23" s="547"/>
      <c r="I23" s="547"/>
      <c r="J23" s="547"/>
      <c r="K23" s="547"/>
      <c r="L23" s="547"/>
      <c r="M23" s="522"/>
      <c r="N23" s="523"/>
      <c r="O23" s="523"/>
      <c r="P23" s="523"/>
      <c r="Q23" s="523"/>
      <c r="R23" s="523"/>
      <c r="S23" s="523"/>
      <c r="T23" s="523"/>
      <c r="U23" s="523"/>
      <c r="V23" s="523"/>
      <c r="W23" s="527"/>
      <c r="X23" s="528"/>
      <c r="Y23" s="65"/>
      <c r="Z23" s="65"/>
      <c r="AA23" s="65"/>
    </row>
    <row r="24" spans="1:29" ht="20.100000000000001" customHeight="1">
      <c r="A24" s="65"/>
      <c r="B24" s="68" t="s">
        <v>46</v>
      </c>
      <c r="C24" s="520" t="s">
        <v>23</v>
      </c>
      <c r="D24" s="520"/>
      <c r="E24" s="520"/>
      <c r="F24" s="520"/>
      <c r="G24" s="520"/>
      <c r="H24" s="520"/>
      <c r="I24" s="520"/>
      <c r="J24" s="520"/>
      <c r="K24" s="520"/>
      <c r="L24" s="521"/>
      <c r="M24" s="539"/>
      <c r="N24" s="524"/>
      <c r="O24" s="524"/>
      <c r="P24" s="524"/>
      <c r="Q24" s="524"/>
      <c r="R24" s="524"/>
      <c r="S24" s="524"/>
      <c r="T24" s="524"/>
      <c r="U24" s="524"/>
      <c r="V24" s="524"/>
      <c r="W24" s="525"/>
      <c r="X24" s="526"/>
      <c r="Y24" s="65"/>
      <c r="Z24" s="65"/>
      <c r="AA24" s="65"/>
    </row>
    <row r="25" spans="1:29" ht="20.100000000000001" customHeight="1">
      <c r="A25" s="65"/>
      <c r="B25" s="76"/>
      <c r="C25" s="520" t="s">
        <v>24</v>
      </c>
      <c r="D25" s="520"/>
      <c r="E25" s="520"/>
      <c r="F25" s="520"/>
      <c r="G25" s="520"/>
      <c r="H25" s="520"/>
      <c r="I25" s="520"/>
      <c r="J25" s="520"/>
      <c r="K25" s="520"/>
      <c r="L25" s="521"/>
      <c r="M25" s="522"/>
      <c r="N25" s="523"/>
      <c r="O25" s="523"/>
      <c r="P25" s="523"/>
      <c r="Q25" s="523"/>
      <c r="R25" s="523"/>
      <c r="S25" s="523"/>
      <c r="T25" s="523"/>
      <c r="U25" s="523"/>
      <c r="V25" s="523"/>
      <c r="W25" s="527"/>
      <c r="X25" s="528"/>
      <c r="Y25" s="65"/>
      <c r="Z25" s="65"/>
      <c r="AA25" s="65"/>
    </row>
    <row r="26" spans="1:29" ht="20.100000000000001" customHeight="1" thickBot="1">
      <c r="A26" s="65"/>
      <c r="B26" s="77"/>
      <c r="C26" s="520" t="s">
        <v>65</v>
      </c>
      <c r="D26" s="520"/>
      <c r="E26" s="520"/>
      <c r="F26" s="520"/>
      <c r="G26" s="520"/>
      <c r="H26" s="520"/>
      <c r="I26" s="520"/>
      <c r="J26" s="520"/>
      <c r="K26" s="520"/>
      <c r="L26" s="521"/>
      <c r="M26" s="540"/>
      <c r="N26" s="541"/>
      <c r="O26" s="541"/>
      <c r="P26" s="541"/>
      <c r="Q26" s="541"/>
      <c r="R26" s="541"/>
      <c r="S26" s="541"/>
      <c r="T26" s="541"/>
      <c r="U26" s="541"/>
      <c r="V26" s="541"/>
      <c r="W26" s="542"/>
      <c r="X26" s="543"/>
      <c r="Y26" s="65"/>
      <c r="Z26" s="65"/>
      <c r="AA26" s="65"/>
    </row>
    <row r="27" spans="1:29" ht="20.100000000000001" customHeight="1">
      <c r="A27" s="65"/>
      <c r="B27" s="65"/>
      <c r="C27" s="65"/>
      <c r="D27" s="65"/>
      <c r="E27" s="65"/>
      <c r="F27" s="65"/>
      <c r="G27" s="65"/>
      <c r="H27" s="65"/>
      <c r="I27" s="65"/>
      <c r="J27" s="65"/>
      <c r="K27" s="65"/>
      <c r="L27" s="65"/>
      <c r="M27" s="65"/>
      <c r="N27" s="65"/>
      <c r="O27" s="65"/>
      <c r="P27" s="65"/>
      <c r="Q27" s="65"/>
      <c r="R27" s="65"/>
      <c r="S27" s="65"/>
      <c r="T27" s="65"/>
      <c r="U27" s="65"/>
      <c r="V27" s="65"/>
      <c r="W27" s="65"/>
      <c r="X27" s="65"/>
      <c r="Y27" s="65"/>
      <c r="Z27" s="65"/>
      <c r="AA27" s="65"/>
    </row>
    <row r="28" spans="1:29" ht="20.100000000000001" customHeight="1">
      <c r="A28" s="66" t="s">
        <v>342</v>
      </c>
      <c r="B28" s="65"/>
      <c r="C28" s="65"/>
      <c r="D28" s="65"/>
      <c r="E28" s="65"/>
      <c r="F28" s="65"/>
      <c r="G28" s="65"/>
      <c r="H28" s="65"/>
      <c r="I28" s="65"/>
      <c r="J28" s="65"/>
      <c r="K28" s="65"/>
      <c r="L28" s="65"/>
      <c r="M28" s="65"/>
      <c r="N28" s="65"/>
      <c r="O28" s="65"/>
      <c r="P28" s="65"/>
      <c r="Q28" s="65"/>
      <c r="R28" s="65"/>
      <c r="S28" s="65"/>
      <c r="T28" s="65"/>
      <c r="U28" s="65"/>
      <c r="V28" s="65"/>
      <c r="W28" s="65"/>
      <c r="X28" s="65"/>
      <c r="Y28" s="65"/>
      <c r="Z28" s="65"/>
      <c r="AA28" s="65"/>
    </row>
    <row r="29" spans="1:29" ht="20.100000000000001" customHeight="1">
      <c r="A29" s="65"/>
      <c r="B29" s="65" t="s">
        <v>170</v>
      </c>
      <c r="C29" s="65"/>
      <c r="D29" s="65"/>
      <c r="E29" s="65"/>
      <c r="F29" s="65"/>
      <c r="G29" s="65"/>
      <c r="H29" s="65"/>
      <c r="I29" s="65"/>
      <c r="J29" s="65"/>
      <c r="K29" s="65"/>
      <c r="L29" s="65"/>
      <c r="M29" s="65"/>
      <c r="N29" s="65"/>
      <c r="O29" s="65"/>
      <c r="P29" s="65"/>
      <c r="Q29" s="65"/>
      <c r="R29" s="65"/>
      <c r="S29" s="65"/>
      <c r="T29" s="65"/>
      <c r="U29" s="65"/>
      <c r="V29" s="65"/>
      <c r="W29" s="65"/>
      <c r="X29" s="78"/>
      <c r="Y29" s="65"/>
      <c r="Z29" s="65"/>
      <c r="AA29" s="65"/>
    </row>
    <row r="30" spans="1:29" ht="13.5">
      <c r="A30" s="65"/>
      <c r="B30" s="79"/>
      <c r="C30" s="549"/>
      <c r="D30" s="549"/>
      <c r="E30" s="549"/>
      <c r="F30" s="549"/>
      <c r="G30" s="549"/>
      <c r="H30" s="549"/>
      <c r="I30" s="549"/>
      <c r="J30" s="549"/>
      <c r="K30" s="549"/>
      <c r="L30" s="549"/>
      <c r="M30" s="549"/>
      <c r="N30" s="549"/>
      <c r="O30" s="549"/>
      <c r="P30" s="549"/>
      <c r="Q30" s="549"/>
      <c r="R30" s="549"/>
      <c r="S30" s="549"/>
      <c r="T30" s="549"/>
      <c r="U30" s="549"/>
      <c r="V30" s="549"/>
      <c r="W30" s="549"/>
      <c r="X30" s="549"/>
      <c r="Y30" s="549"/>
      <c r="Z30" s="549"/>
      <c r="AA30" s="549"/>
    </row>
    <row r="31" spans="1:29" ht="28.5" customHeight="1">
      <c r="A31" s="65"/>
      <c r="B31" s="561" t="s">
        <v>66</v>
      </c>
      <c r="C31" s="561" t="s">
        <v>67</v>
      </c>
      <c r="D31" s="561"/>
      <c r="E31" s="561"/>
      <c r="F31" s="561"/>
      <c r="G31" s="561"/>
      <c r="H31" s="561"/>
      <c r="I31" s="561"/>
      <c r="J31" s="561"/>
      <c r="K31" s="561"/>
      <c r="L31" s="561"/>
      <c r="M31" s="561" t="s">
        <v>68</v>
      </c>
      <c r="N31" s="561"/>
      <c r="O31" s="561"/>
      <c r="P31" s="561"/>
      <c r="Q31" s="561"/>
      <c r="R31" s="553" t="s">
        <v>87</v>
      </c>
      <c r="S31" s="554"/>
      <c r="T31" s="554"/>
      <c r="U31" s="554"/>
      <c r="V31" s="554"/>
      <c r="W31" s="555"/>
      <c r="X31" s="561" t="s">
        <v>69</v>
      </c>
      <c r="Y31" s="561" t="s">
        <v>8</v>
      </c>
      <c r="Z31" s="80"/>
      <c r="AA31" s="80"/>
    </row>
    <row r="32" spans="1:29" ht="28.5" customHeight="1" thickBot="1">
      <c r="A32" s="65"/>
      <c r="B32" s="561"/>
      <c r="C32" s="551"/>
      <c r="D32" s="551"/>
      <c r="E32" s="551"/>
      <c r="F32" s="551"/>
      <c r="G32" s="551"/>
      <c r="H32" s="551"/>
      <c r="I32" s="551"/>
      <c r="J32" s="551"/>
      <c r="K32" s="551"/>
      <c r="L32" s="551"/>
      <c r="M32" s="551"/>
      <c r="N32" s="551"/>
      <c r="O32" s="551"/>
      <c r="P32" s="551"/>
      <c r="Q32" s="551"/>
      <c r="R32" s="550" t="s">
        <v>88</v>
      </c>
      <c r="S32" s="551"/>
      <c r="T32" s="551"/>
      <c r="U32" s="551"/>
      <c r="V32" s="551"/>
      <c r="W32" s="416" t="s">
        <v>89</v>
      </c>
      <c r="X32" s="551"/>
      <c r="Y32" s="551"/>
      <c r="Z32" s="14"/>
      <c r="AA32" s="14"/>
    </row>
    <row r="33" spans="1:27" ht="38.25" customHeight="1">
      <c r="A33" s="65"/>
      <c r="B33" s="81">
        <v>1</v>
      </c>
      <c r="C33" s="417"/>
      <c r="D33" s="418"/>
      <c r="E33" s="418"/>
      <c r="F33" s="418"/>
      <c r="G33" s="418"/>
      <c r="H33" s="418"/>
      <c r="I33" s="418"/>
      <c r="J33" s="418"/>
      <c r="K33" s="418"/>
      <c r="L33" s="419"/>
      <c r="M33" s="552"/>
      <c r="N33" s="552"/>
      <c r="O33" s="552"/>
      <c r="P33" s="552"/>
      <c r="Q33" s="552"/>
      <c r="R33" s="552"/>
      <c r="S33" s="552"/>
      <c r="T33" s="552"/>
      <c r="U33" s="552"/>
      <c r="V33" s="552"/>
      <c r="W33" s="420"/>
      <c r="X33" s="421"/>
      <c r="Y33" s="422"/>
      <c r="Z33" s="415"/>
      <c r="AA33" s="82"/>
    </row>
    <row r="34" spans="1:27" ht="38.25" customHeight="1">
      <c r="A34" s="65"/>
      <c r="B34" s="67">
        <f>B33+1</f>
        <v>2</v>
      </c>
      <c r="C34" s="83"/>
      <c r="D34" s="84"/>
      <c r="E34" s="84"/>
      <c r="F34" s="84"/>
      <c r="G34" s="84"/>
      <c r="H34" s="84"/>
      <c r="I34" s="84"/>
      <c r="J34" s="84"/>
      <c r="K34" s="84"/>
      <c r="L34" s="85"/>
      <c r="M34" s="548"/>
      <c r="N34" s="548"/>
      <c r="O34" s="548"/>
      <c r="P34" s="548"/>
      <c r="Q34" s="548"/>
      <c r="R34" s="548"/>
      <c r="S34" s="548"/>
      <c r="T34" s="548"/>
      <c r="U34" s="548"/>
      <c r="V34" s="548"/>
      <c r="W34" s="414"/>
      <c r="X34" s="86"/>
      <c r="Y34" s="423"/>
      <c r="Z34" s="415"/>
      <c r="AA34" s="82"/>
    </row>
    <row r="35" spans="1:27" ht="38.25" customHeight="1">
      <c r="A35" s="65"/>
      <c r="B35" s="67">
        <f t="shared" ref="B35:B98" si="0">B34+1</f>
        <v>3</v>
      </c>
      <c r="C35" s="83"/>
      <c r="D35" s="84"/>
      <c r="E35" s="84"/>
      <c r="F35" s="84"/>
      <c r="G35" s="84"/>
      <c r="H35" s="84"/>
      <c r="I35" s="84"/>
      <c r="J35" s="84"/>
      <c r="K35" s="84"/>
      <c r="L35" s="85"/>
      <c r="M35" s="548"/>
      <c r="N35" s="548"/>
      <c r="O35" s="548"/>
      <c r="P35" s="548"/>
      <c r="Q35" s="548"/>
      <c r="R35" s="548"/>
      <c r="S35" s="548"/>
      <c r="T35" s="548"/>
      <c r="U35" s="548"/>
      <c r="V35" s="548"/>
      <c r="W35" s="414"/>
      <c r="X35" s="86"/>
      <c r="Y35" s="424"/>
      <c r="Z35" s="415"/>
      <c r="AA35" s="82"/>
    </row>
    <row r="36" spans="1:27" ht="38.25" customHeight="1">
      <c r="A36" s="65"/>
      <c r="B36" s="67">
        <f t="shared" si="0"/>
        <v>4</v>
      </c>
      <c r="C36" s="83"/>
      <c r="D36" s="84"/>
      <c r="E36" s="84"/>
      <c r="F36" s="84"/>
      <c r="G36" s="84"/>
      <c r="H36" s="84"/>
      <c r="I36" s="84"/>
      <c r="J36" s="84"/>
      <c r="K36" s="84"/>
      <c r="L36" s="85"/>
      <c r="M36" s="548"/>
      <c r="N36" s="548"/>
      <c r="O36" s="548"/>
      <c r="P36" s="548"/>
      <c r="Q36" s="548"/>
      <c r="R36" s="548"/>
      <c r="S36" s="548"/>
      <c r="T36" s="548"/>
      <c r="U36" s="548"/>
      <c r="V36" s="548"/>
      <c r="W36" s="414"/>
      <c r="X36" s="86"/>
      <c r="Y36" s="424"/>
      <c r="Z36" s="415"/>
      <c r="AA36" s="82"/>
    </row>
    <row r="37" spans="1:27" ht="38.25" customHeight="1">
      <c r="A37" s="65"/>
      <c r="B37" s="67">
        <f t="shared" si="0"/>
        <v>5</v>
      </c>
      <c r="C37" s="83"/>
      <c r="D37" s="84"/>
      <c r="E37" s="84"/>
      <c r="F37" s="84"/>
      <c r="G37" s="84"/>
      <c r="H37" s="84"/>
      <c r="I37" s="84"/>
      <c r="J37" s="84"/>
      <c r="K37" s="84"/>
      <c r="L37" s="85"/>
      <c r="M37" s="548"/>
      <c r="N37" s="548"/>
      <c r="O37" s="548"/>
      <c r="P37" s="548"/>
      <c r="Q37" s="548"/>
      <c r="R37" s="548"/>
      <c r="S37" s="548"/>
      <c r="T37" s="548"/>
      <c r="U37" s="548"/>
      <c r="V37" s="548"/>
      <c r="W37" s="414"/>
      <c r="X37" s="86"/>
      <c r="Y37" s="424"/>
      <c r="Z37" s="415"/>
      <c r="AA37" s="82"/>
    </row>
    <row r="38" spans="1:27" ht="38.25" customHeight="1">
      <c r="A38" s="65"/>
      <c r="B38" s="67">
        <f t="shared" si="0"/>
        <v>6</v>
      </c>
      <c r="C38" s="83"/>
      <c r="D38" s="84"/>
      <c r="E38" s="84"/>
      <c r="F38" s="84"/>
      <c r="G38" s="84"/>
      <c r="H38" s="84"/>
      <c r="I38" s="84"/>
      <c r="J38" s="84"/>
      <c r="K38" s="84"/>
      <c r="L38" s="85"/>
      <c r="M38" s="548"/>
      <c r="N38" s="548"/>
      <c r="O38" s="548"/>
      <c r="P38" s="548"/>
      <c r="Q38" s="548"/>
      <c r="R38" s="556"/>
      <c r="S38" s="557"/>
      <c r="T38" s="557"/>
      <c r="U38" s="557"/>
      <c r="V38" s="558"/>
      <c r="W38" s="414"/>
      <c r="X38" s="86"/>
      <c r="Y38" s="424"/>
      <c r="Z38" s="415"/>
      <c r="AA38" s="82"/>
    </row>
    <row r="39" spans="1:27" ht="38.25" customHeight="1">
      <c r="A39" s="65"/>
      <c r="B39" s="67">
        <f t="shared" si="0"/>
        <v>7</v>
      </c>
      <c r="C39" s="83"/>
      <c r="D39" s="84"/>
      <c r="E39" s="84"/>
      <c r="F39" s="84"/>
      <c r="G39" s="84"/>
      <c r="H39" s="84"/>
      <c r="I39" s="84"/>
      <c r="J39" s="84"/>
      <c r="K39" s="84"/>
      <c r="L39" s="85"/>
      <c r="M39" s="548"/>
      <c r="N39" s="548"/>
      <c r="O39" s="548"/>
      <c r="P39" s="548"/>
      <c r="Q39" s="548"/>
      <c r="R39" s="556"/>
      <c r="S39" s="557"/>
      <c r="T39" s="557"/>
      <c r="U39" s="557"/>
      <c r="V39" s="558"/>
      <c r="W39" s="414"/>
      <c r="X39" s="86"/>
      <c r="Y39" s="424"/>
      <c r="Z39" s="415"/>
      <c r="AA39" s="82"/>
    </row>
    <row r="40" spans="1:27" ht="38.25" customHeight="1">
      <c r="A40" s="65"/>
      <c r="B40" s="67">
        <f t="shared" si="0"/>
        <v>8</v>
      </c>
      <c r="C40" s="83"/>
      <c r="D40" s="84"/>
      <c r="E40" s="84"/>
      <c r="F40" s="84"/>
      <c r="G40" s="84"/>
      <c r="H40" s="84"/>
      <c r="I40" s="84"/>
      <c r="J40" s="84"/>
      <c r="K40" s="84"/>
      <c r="L40" s="85"/>
      <c r="M40" s="548"/>
      <c r="N40" s="548"/>
      <c r="O40" s="548"/>
      <c r="P40" s="548"/>
      <c r="Q40" s="548"/>
      <c r="R40" s="548"/>
      <c r="S40" s="548"/>
      <c r="T40" s="548"/>
      <c r="U40" s="548"/>
      <c r="V40" s="548"/>
      <c r="W40" s="414"/>
      <c r="X40" s="86"/>
      <c r="Y40" s="424"/>
      <c r="Z40" s="415"/>
      <c r="AA40" s="82"/>
    </row>
    <row r="41" spans="1:27" ht="38.25" customHeight="1">
      <c r="A41" s="65"/>
      <c r="B41" s="67">
        <f t="shared" si="0"/>
        <v>9</v>
      </c>
      <c r="C41" s="83"/>
      <c r="D41" s="84"/>
      <c r="E41" s="84"/>
      <c r="F41" s="84"/>
      <c r="G41" s="84"/>
      <c r="H41" s="84"/>
      <c r="I41" s="84"/>
      <c r="J41" s="84"/>
      <c r="K41" s="84"/>
      <c r="L41" s="85"/>
      <c r="M41" s="548"/>
      <c r="N41" s="548"/>
      <c r="O41" s="548"/>
      <c r="P41" s="548"/>
      <c r="Q41" s="548"/>
      <c r="R41" s="548"/>
      <c r="S41" s="548"/>
      <c r="T41" s="548"/>
      <c r="U41" s="548"/>
      <c r="V41" s="548"/>
      <c r="W41" s="414"/>
      <c r="X41" s="86"/>
      <c r="Y41" s="424"/>
      <c r="Z41" s="415"/>
      <c r="AA41" s="82"/>
    </row>
    <row r="42" spans="1:27" ht="38.25" customHeight="1">
      <c r="A42" s="65"/>
      <c r="B42" s="67">
        <f t="shared" si="0"/>
        <v>10</v>
      </c>
      <c r="C42" s="83"/>
      <c r="D42" s="84"/>
      <c r="E42" s="84"/>
      <c r="F42" s="84"/>
      <c r="G42" s="84"/>
      <c r="H42" s="84"/>
      <c r="I42" s="84"/>
      <c r="J42" s="84"/>
      <c r="K42" s="84"/>
      <c r="L42" s="85"/>
      <c r="M42" s="548"/>
      <c r="N42" s="548"/>
      <c r="O42" s="548"/>
      <c r="P42" s="548"/>
      <c r="Q42" s="548"/>
      <c r="R42" s="548"/>
      <c r="S42" s="548"/>
      <c r="T42" s="548"/>
      <c r="U42" s="548"/>
      <c r="V42" s="548"/>
      <c r="W42" s="414"/>
      <c r="X42" s="86"/>
      <c r="Y42" s="424"/>
      <c r="Z42" s="415"/>
      <c r="AA42" s="82"/>
    </row>
    <row r="43" spans="1:27" ht="38.25" customHeight="1">
      <c r="A43" s="65"/>
      <c r="B43" s="67">
        <f t="shared" si="0"/>
        <v>11</v>
      </c>
      <c r="C43" s="83"/>
      <c r="D43" s="84"/>
      <c r="E43" s="84"/>
      <c r="F43" s="84"/>
      <c r="G43" s="84"/>
      <c r="H43" s="84"/>
      <c r="I43" s="84"/>
      <c r="J43" s="84"/>
      <c r="K43" s="84"/>
      <c r="L43" s="85"/>
      <c r="M43" s="548"/>
      <c r="N43" s="548"/>
      <c r="O43" s="548"/>
      <c r="P43" s="548"/>
      <c r="Q43" s="548"/>
      <c r="R43" s="548"/>
      <c r="S43" s="548"/>
      <c r="T43" s="548"/>
      <c r="U43" s="548"/>
      <c r="V43" s="548"/>
      <c r="W43" s="414"/>
      <c r="X43" s="86"/>
      <c r="Y43" s="424"/>
      <c r="Z43" s="415"/>
      <c r="AA43" s="82"/>
    </row>
    <row r="44" spans="1:27" ht="38.25" customHeight="1">
      <c r="A44" s="65"/>
      <c r="B44" s="67">
        <f t="shared" si="0"/>
        <v>12</v>
      </c>
      <c r="C44" s="83"/>
      <c r="D44" s="84"/>
      <c r="E44" s="84"/>
      <c r="F44" s="84"/>
      <c r="G44" s="84"/>
      <c r="H44" s="84"/>
      <c r="I44" s="84"/>
      <c r="J44" s="84"/>
      <c r="K44" s="84"/>
      <c r="L44" s="85"/>
      <c r="M44" s="548"/>
      <c r="N44" s="548"/>
      <c r="O44" s="548"/>
      <c r="P44" s="548"/>
      <c r="Q44" s="548"/>
      <c r="R44" s="548"/>
      <c r="S44" s="548"/>
      <c r="T44" s="548"/>
      <c r="U44" s="548"/>
      <c r="V44" s="548"/>
      <c r="W44" s="414"/>
      <c r="X44" s="86"/>
      <c r="Y44" s="424"/>
      <c r="Z44" s="415"/>
      <c r="AA44" s="82"/>
    </row>
    <row r="45" spans="1:27" ht="38.25" customHeight="1">
      <c r="A45" s="65"/>
      <c r="B45" s="67">
        <f t="shared" si="0"/>
        <v>13</v>
      </c>
      <c r="C45" s="83"/>
      <c r="D45" s="84"/>
      <c r="E45" s="84"/>
      <c r="F45" s="84"/>
      <c r="G45" s="84"/>
      <c r="H45" s="84"/>
      <c r="I45" s="84"/>
      <c r="J45" s="84"/>
      <c r="K45" s="84"/>
      <c r="L45" s="85"/>
      <c r="M45" s="548"/>
      <c r="N45" s="548"/>
      <c r="O45" s="548"/>
      <c r="P45" s="548"/>
      <c r="Q45" s="548"/>
      <c r="R45" s="548"/>
      <c r="S45" s="548"/>
      <c r="T45" s="548"/>
      <c r="U45" s="548"/>
      <c r="V45" s="548"/>
      <c r="W45" s="414"/>
      <c r="X45" s="86"/>
      <c r="Y45" s="424"/>
      <c r="Z45" s="415"/>
      <c r="AA45" s="82"/>
    </row>
    <row r="46" spans="1:27" ht="38.25" customHeight="1">
      <c r="A46" s="65"/>
      <c r="B46" s="67">
        <f t="shared" si="0"/>
        <v>14</v>
      </c>
      <c r="C46" s="83"/>
      <c r="D46" s="84"/>
      <c r="E46" s="84"/>
      <c r="F46" s="84"/>
      <c r="G46" s="84"/>
      <c r="H46" s="84"/>
      <c r="I46" s="84"/>
      <c r="J46" s="84"/>
      <c r="K46" s="84"/>
      <c r="L46" s="85"/>
      <c r="M46" s="548"/>
      <c r="N46" s="548"/>
      <c r="O46" s="548"/>
      <c r="P46" s="548"/>
      <c r="Q46" s="548"/>
      <c r="R46" s="548"/>
      <c r="S46" s="548"/>
      <c r="T46" s="548"/>
      <c r="U46" s="548"/>
      <c r="V46" s="548"/>
      <c r="W46" s="414"/>
      <c r="X46" s="86"/>
      <c r="Y46" s="424"/>
      <c r="Z46" s="415"/>
      <c r="AA46" s="82"/>
    </row>
    <row r="47" spans="1:27" ht="38.25" customHeight="1">
      <c r="A47" s="65"/>
      <c r="B47" s="67">
        <f t="shared" si="0"/>
        <v>15</v>
      </c>
      <c r="C47" s="83"/>
      <c r="D47" s="84"/>
      <c r="E47" s="84"/>
      <c r="F47" s="84"/>
      <c r="G47" s="84"/>
      <c r="H47" s="84"/>
      <c r="I47" s="84"/>
      <c r="J47" s="84"/>
      <c r="K47" s="84"/>
      <c r="L47" s="85"/>
      <c r="M47" s="548"/>
      <c r="N47" s="548"/>
      <c r="O47" s="548"/>
      <c r="P47" s="548"/>
      <c r="Q47" s="548"/>
      <c r="R47" s="548"/>
      <c r="S47" s="548"/>
      <c r="T47" s="548"/>
      <c r="U47" s="548"/>
      <c r="V47" s="548"/>
      <c r="W47" s="414"/>
      <c r="X47" s="86"/>
      <c r="Y47" s="424"/>
      <c r="Z47" s="415"/>
      <c r="AA47" s="82"/>
    </row>
    <row r="48" spans="1:27" ht="38.25" customHeight="1">
      <c r="A48" s="65"/>
      <c r="B48" s="67">
        <f t="shared" si="0"/>
        <v>16</v>
      </c>
      <c r="C48" s="83"/>
      <c r="D48" s="84"/>
      <c r="E48" s="84"/>
      <c r="F48" s="84"/>
      <c r="G48" s="84"/>
      <c r="H48" s="84"/>
      <c r="I48" s="84"/>
      <c r="J48" s="84"/>
      <c r="K48" s="84"/>
      <c r="L48" s="85"/>
      <c r="M48" s="548"/>
      <c r="N48" s="548"/>
      <c r="O48" s="548"/>
      <c r="P48" s="548"/>
      <c r="Q48" s="548"/>
      <c r="R48" s="548"/>
      <c r="S48" s="548"/>
      <c r="T48" s="548"/>
      <c r="U48" s="548"/>
      <c r="V48" s="548"/>
      <c r="W48" s="414"/>
      <c r="X48" s="86"/>
      <c r="Y48" s="424"/>
      <c r="Z48" s="415"/>
      <c r="AA48" s="82"/>
    </row>
    <row r="49" spans="1:27" ht="38.25" customHeight="1">
      <c r="A49" s="65"/>
      <c r="B49" s="67">
        <f t="shared" si="0"/>
        <v>17</v>
      </c>
      <c r="C49" s="83"/>
      <c r="D49" s="84"/>
      <c r="E49" s="84"/>
      <c r="F49" s="84"/>
      <c r="G49" s="84"/>
      <c r="H49" s="84"/>
      <c r="I49" s="84"/>
      <c r="J49" s="84"/>
      <c r="K49" s="84"/>
      <c r="L49" s="85"/>
      <c r="M49" s="548"/>
      <c r="N49" s="548"/>
      <c r="O49" s="548"/>
      <c r="P49" s="548"/>
      <c r="Q49" s="548"/>
      <c r="R49" s="548"/>
      <c r="S49" s="548"/>
      <c r="T49" s="548"/>
      <c r="U49" s="548"/>
      <c r="V49" s="548"/>
      <c r="W49" s="414"/>
      <c r="X49" s="86"/>
      <c r="Y49" s="424"/>
      <c r="Z49" s="415"/>
      <c r="AA49" s="82"/>
    </row>
    <row r="50" spans="1:27" ht="38.25" customHeight="1">
      <c r="A50" s="65"/>
      <c r="B50" s="67">
        <f t="shared" si="0"/>
        <v>18</v>
      </c>
      <c r="C50" s="83"/>
      <c r="D50" s="84"/>
      <c r="E50" s="84"/>
      <c r="F50" s="84"/>
      <c r="G50" s="84"/>
      <c r="H50" s="84"/>
      <c r="I50" s="84"/>
      <c r="J50" s="84"/>
      <c r="K50" s="84"/>
      <c r="L50" s="85"/>
      <c r="M50" s="548"/>
      <c r="N50" s="548"/>
      <c r="O50" s="548"/>
      <c r="P50" s="548"/>
      <c r="Q50" s="548"/>
      <c r="R50" s="548"/>
      <c r="S50" s="548"/>
      <c r="T50" s="548"/>
      <c r="U50" s="548"/>
      <c r="V50" s="548"/>
      <c r="W50" s="414"/>
      <c r="X50" s="86"/>
      <c r="Y50" s="424"/>
      <c r="Z50" s="415"/>
      <c r="AA50" s="82"/>
    </row>
    <row r="51" spans="1:27" ht="38.25" customHeight="1">
      <c r="A51" s="65"/>
      <c r="B51" s="67">
        <f t="shared" si="0"/>
        <v>19</v>
      </c>
      <c r="C51" s="83"/>
      <c r="D51" s="84"/>
      <c r="E51" s="84"/>
      <c r="F51" s="84"/>
      <c r="G51" s="84"/>
      <c r="H51" s="84"/>
      <c r="I51" s="84"/>
      <c r="J51" s="84"/>
      <c r="K51" s="84"/>
      <c r="L51" s="85"/>
      <c r="M51" s="548"/>
      <c r="N51" s="548"/>
      <c r="O51" s="548"/>
      <c r="P51" s="548"/>
      <c r="Q51" s="548"/>
      <c r="R51" s="548"/>
      <c r="S51" s="548"/>
      <c r="T51" s="548"/>
      <c r="U51" s="548"/>
      <c r="V51" s="548"/>
      <c r="W51" s="414"/>
      <c r="X51" s="86"/>
      <c r="Y51" s="424"/>
      <c r="Z51" s="415"/>
      <c r="AA51" s="82"/>
    </row>
    <row r="52" spans="1:27" ht="38.25" customHeight="1">
      <c r="A52" s="65"/>
      <c r="B52" s="67">
        <f t="shared" si="0"/>
        <v>20</v>
      </c>
      <c r="C52" s="83"/>
      <c r="D52" s="84"/>
      <c r="E52" s="84"/>
      <c r="F52" s="84"/>
      <c r="G52" s="84"/>
      <c r="H52" s="84"/>
      <c r="I52" s="84"/>
      <c r="J52" s="84"/>
      <c r="K52" s="84"/>
      <c r="L52" s="85"/>
      <c r="M52" s="548"/>
      <c r="N52" s="548"/>
      <c r="O52" s="548"/>
      <c r="P52" s="548"/>
      <c r="Q52" s="548"/>
      <c r="R52" s="548"/>
      <c r="S52" s="548"/>
      <c r="T52" s="548"/>
      <c r="U52" s="548"/>
      <c r="V52" s="548"/>
      <c r="W52" s="414"/>
      <c r="X52" s="86"/>
      <c r="Y52" s="424"/>
      <c r="Z52" s="415"/>
      <c r="AA52" s="82"/>
    </row>
    <row r="53" spans="1:27" ht="38.25" customHeight="1">
      <c r="A53" s="65"/>
      <c r="B53" s="67">
        <f t="shared" si="0"/>
        <v>21</v>
      </c>
      <c r="C53" s="83"/>
      <c r="D53" s="84"/>
      <c r="E53" s="84"/>
      <c r="F53" s="84"/>
      <c r="G53" s="84"/>
      <c r="H53" s="84"/>
      <c r="I53" s="84"/>
      <c r="J53" s="84"/>
      <c r="K53" s="84"/>
      <c r="L53" s="85"/>
      <c r="M53" s="548"/>
      <c r="N53" s="548"/>
      <c r="O53" s="548"/>
      <c r="P53" s="548"/>
      <c r="Q53" s="548"/>
      <c r="R53" s="548"/>
      <c r="S53" s="548"/>
      <c r="T53" s="548"/>
      <c r="U53" s="548"/>
      <c r="V53" s="548"/>
      <c r="W53" s="414"/>
      <c r="X53" s="86"/>
      <c r="Y53" s="424"/>
      <c r="Z53" s="415"/>
      <c r="AA53" s="82"/>
    </row>
    <row r="54" spans="1:27" ht="38.25" customHeight="1">
      <c r="A54" s="65"/>
      <c r="B54" s="67">
        <f t="shared" si="0"/>
        <v>22</v>
      </c>
      <c r="C54" s="83"/>
      <c r="D54" s="84"/>
      <c r="E54" s="84"/>
      <c r="F54" s="84"/>
      <c r="G54" s="84"/>
      <c r="H54" s="84"/>
      <c r="I54" s="84"/>
      <c r="J54" s="84"/>
      <c r="K54" s="84"/>
      <c r="L54" s="85"/>
      <c r="M54" s="548"/>
      <c r="N54" s="548"/>
      <c r="O54" s="548"/>
      <c r="P54" s="548"/>
      <c r="Q54" s="548"/>
      <c r="R54" s="548"/>
      <c r="S54" s="548"/>
      <c r="T54" s="548"/>
      <c r="U54" s="548"/>
      <c r="V54" s="548"/>
      <c r="W54" s="414"/>
      <c r="X54" s="86"/>
      <c r="Y54" s="424"/>
      <c r="Z54" s="415"/>
      <c r="AA54" s="82"/>
    </row>
    <row r="55" spans="1:27" ht="38.25" customHeight="1">
      <c r="A55" s="65"/>
      <c r="B55" s="67">
        <f t="shared" si="0"/>
        <v>23</v>
      </c>
      <c r="C55" s="83"/>
      <c r="D55" s="84"/>
      <c r="E55" s="84"/>
      <c r="F55" s="84"/>
      <c r="G55" s="84"/>
      <c r="H55" s="84"/>
      <c r="I55" s="84"/>
      <c r="J55" s="84"/>
      <c r="K55" s="84"/>
      <c r="L55" s="85"/>
      <c r="M55" s="548"/>
      <c r="N55" s="548"/>
      <c r="O55" s="548"/>
      <c r="P55" s="548"/>
      <c r="Q55" s="548"/>
      <c r="R55" s="548"/>
      <c r="S55" s="548"/>
      <c r="T55" s="548"/>
      <c r="U55" s="548"/>
      <c r="V55" s="548"/>
      <c r="W55" s="414"/>
      <c r="X55" s="86"/>
      <c r="Y55" s="424"/>
      <c r="Z55" s="415"/>
      <c r="AA55" s="82"/>
    </row>
    <row r="56" spans="1:27" ht="38.25" customHeight="1">
      <c r="A56" s="65"/>
      <c r="B56" s="67">
        <f t="shared" si="0"/>
        <v>24</v>
      </c>
      <c r="C56" s="83"/>
      <c r="D56" s="84"/>
      <c r="E56" s="84"/>
      <c r="F56" s="84"/>
      <c r="G56" s="84"/>
      <c r="H56" s="84"/>
      <c r="I56" s="84"/>
      <c r="J56" s="84"/>
      <c r="K56" s="84"/>
      <c r="L56" s="85"/>
      <c r="M56" s="548"/>
      <c r="N56" s="548"/>
      <c r="O56" s="548"/>
      <c r="P56" s="548"/>
      <c r="Q56" s="548"/>
      <c r="R56" s="548"/>
      <c r="S56" s="548"/>
      <c r="T56" s="548"/>
      <c r="U56" s="548"/>
      <c r="V56" s="548"/>
      <c r="W56" s="414"/>
      <c r="X56" s="86"/>
      <c r="Y56" s="424"/>
      <c r="Z56" s="415"/>
      <c r="AA56" s="82"/>
    </row>
    <row r="57" spans="1:27" ht="38.25" customHeight="1">
      <c r="A57" s="65"/>
      <c r="B57" s="67">
        <f t="shared" si="0"/>
        <v>25</v>
      </c>
      <c r="C57" s="83"/>
      <c r="D57" s="84"/>
      <c r="E57" s="84"/>
      <c r="F57" s="84"/>
      <c r="G57" s="84"/>
      <c r="H57" s="84"/>
      <c r="I57" s="84"/>
      <c r="J57" s="84"/>
      <c r="K57" s="84"/>
      <c r="L57" s="85"/>
      <c r="M57" s="548"/>
      <c r="N57" s="548"/>
      <c r="O57" s="548"/>
      <c r="P57" s="548"/>
      <c r="Q57" s="548"/>
      <c r="R57" s="548"/>
      <c r="S57" s="548"/>
      <c r="T57" s="548"/>
      <c r="U57" s="548"/>
      <c r="V57" s="548"/>
      <c r="W57" s="414"/>
      <c r="X57" s="86"/>
      <c r="Y57" s="424"/>
      <c r="Z57" s="415"/>
      <c r="AA57" s="82"/>
    </row>
    <row r="58" spans="1:27" ht="38.25" customHeight="1">
      <c r="A58" s="65"/>
      <c r="B58" s="67">
        <f t="shared" si="0"/>
        <v>26</v>
      </c>
      <c r="C58" s="83"/>
      <c r="D58" s="84"/>
      <c r="E58" s="84"/>
      <c r="F58" s="84"/>
      <c r="G58" s="84"/>
      <c r="H58" s="84"/>
      <c r="I58" s="84"/>
      <c r="J58" s="84"/>
      <c r="K58" s="84"/>
      <c r="L58" s="85"/>
      <c r="M58" s="548"/>
      <c r="N58" s="548"/>
      <c r="O58" s="548"/>
      <c r="P58" s="548"/>
      <c r="Q58" s="548"/>
      <c r="R58" s="548"/>
      <c r="S58" s="548"/>
      <c r="T58" s="548"/>
      <c r="U58" s="548"/>
      <c r="V58" s="548"/>
      <c r="W58" s="414"/>
      <c r="X58" s="86"/>
      <c r="Y58" s="424"/>
      <c r="Z58" s="415"/>
      <c r="AA58" s="82"/>
    </row>
    <row r="59" spans="1:27" ht="38.25" customHeight="1">
      <c r="A59" s="65"/>
      <c r="B59" s="67">
        <f t="shared" si="0"/>
        <v>27</v>
      </c>
      <c r="C59" s="83"/>
      <c r="D59" s="84"/>
      <c r="E59" s="84"/>
      <c r="F59" s="84"/>
      <c r="G59" s="84"/>
      <c r="H59" s="84"/>
      <c r="I59" s="84"/>
      <c r="J59" s="84"/>
      <c r="K59" s="84"/>
      <c r="L59" s="85"/>
      <c r="M59" s="548"/>
      <c r="N59" s="548"/>
      <c r="O59" s="548"/>
      <c r="P59" s="548"/>
      <c r="Q59" s="548"/>
      <c r="R59" s="548"/>
      <c r="S59" s="548"/>
      <c r="T59" s="548"/>
      <c r="U59" s="548"/>
      <c r="V59" s="548"/>
      <c r="W59" s="414"/>
      <c r="X59" s="86"/>
      <c r="Y59" s="424"/>
      <c r="Z59" s="415"/>
      <c r="AA59" s="82"/>
    </row>
    <row r="60" spans="1:27" ht="38.25" customHeight="1">
      <c r="A60" s="65"/>
      <c r="B60" s="67">
        <f t="shared" si="0"/>
        <v>28</v>
      </c>
      <c r="C60" s="83"/>
      <c r="D60" s="84"/>
      <c r="E60" s="84"/>
      <c r="F60" s="84"/>
      <c r="G60" s="84"/>
      <c r="H60" s="84"/>
      <c r="I60" s="84"/>
      <c r="J60" s="84"/>
      <c r="K60" s="84"/>
      <c r="L60" s="85"/>
      <c r="M60" s="548"/>
      <c r="N60" s="548"/>
      <c r="O60" s="548"/>
      <c r="P60" s="548"/>
      <c r="Q60" s="548"/>
      <c r="R60" s="548"/>
      <c r="S60" s="548"/>
      <c r="T60" s="548"/>
      <c r="U60" s="548"/>
      <c r="V60" s="548"/>
      <c r="W60" s="414"/>
      <c r="X60" s="86"/>
      <c r="Y60" s="424"/>
      <c r="Z60" s="415"/>
      <c r="AA60" s="82"/>
    </row>
    <row r="61" spans="1:27" ht="38.25" customHeight="1">
      <c r="A61" s="65"/>
      <c r="B61" s="67">
        <f t="shared" si="0"/>
        <v>29</v>
      </c>
      <c r="C61" s="83"/>
      <c r="D61" s="84"/>
      <c r="E61" s="84"/>
      <c r="F61" s="84"/>
      <c r="G61" s="84"/>
      <c r="H61" s="84"/>
      <c r="I61" s="84"/>
      <c r="J61" s="84"/>
      <c r="K61" s="84"/>
      <c r="L61" s="85"/>
      <c r="M61" s="548"/>
      <c r="N61" s="548"/>
      <c r="O61" s="548"/>
      <c r="P61" s="548"/>
      <c r="Q61" s="548"/>
      <c r="R61" s="548"/>
      <c r="S61" s="548"/>
      <c r="T61" s="548"/>
      <c r="U61" s="548"/>
      <c r="V61" s="548"/>
      <c r="W61" s="414"/>
      <c r="X61" s="86"/>
      <c r="Y61" s="424"/>
      <c r="Z61" s="415"/>
      <c r="AA61" s="82"/>
    </row>
    <row r="62" spans="1:27" ht="38.25" customHeight="1">
      <c r="A62" s="65"/>
      <c r="B62" s="67">
        <f t="shared" si="0"/>
        <v>30</v>
      </c>
      <c r="C62" s="83"/>
      <c r="D62" s="84"/>
      <c r="E62" s="84"/>
      <c r="F62" s="84"/>
      <c r="G62" s="84"/>
      <c r="H62" s="84"/>
      <c r="I62" s="84"/>
      <c r="J62" s="84"/>
      <c r="K62" s="84"/>
      <c r="L62" s="85"/>
      <c r="M62" s="548"/>
      <c r="N62" s="548"/>
      <c r="O62" s="548"/>
      <c r="P62" s="548"/>
      <c r="Q62" s="548"/>
      <c r="R62" s="548"/>
      <c r="S62" s="548"/>
      <c r="T62" s="548"/>
      <c r="U62" s="548"/>
      <c r="V62" s="548"/>
      <c r="W62" s="414"/>
      <c r="X62" s="86"/>
      <c r="Y62" s="424"/>
      <c r="Z62" s="415"/>
      <c r="AA62" s="82"/>
    </row>
    <row r="63" spans="1:27" ht="38.25" customHeight="1">
      <c r="A63" s="65"/>
      <c r="B63" s="67">
        <f t="shared" si="0"/>
        <v>31</v>
      </c>
      <c r="C63" s="83"/>
      <c r="D63" s="84"/>
      <c r="E63" s="84"/>
      <c r="F63" s="84"/>
      <c r="G63" s="84"/>
      <c r="H63" s="84"/>
      <c r="I63" s="84"/>
      <c r="J63" s="84"/>
      <c r="K63" s="84"/>
      <c r="L63" s="85"/>
      <c r="M63" s="548"/>
      <c r="N63" s="548"/>
      <c r="O63" s="548"/>
      <c r="P63" s="548"/>
      <c r="Q63" s="548"/>
      <c r="R63" s="548"/>
      <c r="S63" s="548"/>
      <c r="T63" s="548"/>
      <c r="U63" s="548"/>
      <c r="V63" s="548"/>
      <c r="W63" s="414"/>
      <c r="X63" s="86"/>
      <c r="Y63" s="424"/>
      <c r="Z63" s="415"/>
      <c r="AA63" s="82"/>
    </row>
    <row r="64" spans="1:27" ht="38.25" customHeight="1">
      <c r="A64" s="65"/>
      <c r="B64" s="67">
        <f t="shared" si="0"/>
        <v>32</v>
      </c>
      <c r="C64" s="83"/>
      <c r="D64" s="84"/>
      <c r="E64" s="84"/>
      <c r="F64" s="84"/>
      <c r="G64" s="84"/>
      <c r="H64" s="84"/>
      <c r="I64" s="84"/>
      <c r="J64" s="84"/>
      <c r="K64" s="84"/>
      <c r="L64" s="85"/>
      <c r="M64" s="548"/>
      <c r="N64" s="548"/>
      <c r="O64" s="548"/>
      <c r="P64" s="548"/>
      <c r="Q64" s="548"/>
      <c r="R64" s="548"/>
      <c r="S64" s="548"/>
      <c r="T64" s="548"/>
      <c r="U64" s="548"/>
      <c r="V64" s="548"/>
      <c r="W64" s="414"/>
      <c r="X64" s="86"/>
      <c r="Y64" s="424"/>
      <c r="Z64" s="415"/>
      <c r="AA64" s="82"/>
    </row>
    <row r="65" spans="1:27" ht="38.25" customHeight="1">
      <c r="A65" s="65"/>
      <c r="B65" s="67">
        <f t="shared" si="0"/>
        <v>33</v>
      </c>
      <c r="C65" s="83"/>
      <c r="D65" s="84"/>
      <c r="E65" s="84"/>
      <c r="F65" s="84"/>
      <c r="G65" s="84"/>
      <c r="H65" s="84"/>
      <c r="I65" s="84"/>
      <c r="J65" s="84"/>
      <c r="K65" s="84"/>
      <c r="L65" s="85"/>
      <c r="M65" s="548"/>
      <c r="N65" s="548"/>
      <c r="O65" s="548"/>
      <c r="P65" s="548"/>
      <c r="Q65" s="548"/>
      <c r="R65" s="548"/>
      <c r="S65" s="548"/>
      <c r="T65" s="548"/>
      <c r="U65" s="548"/>
      <c r="V65" s="548"/>
      <c r="W65" s="414"/>
      <c r="X65" s="86"/>
      <c r="Y65" s="424"/>
      <c r="Z65" s="415"/>
      <c r="AA65" s="82"/>
    </row>
    <row r="66" spans="1:27" ht="38.25" customHeight="1">
      <c r="A66" s="65"/>
      <c r="B66" s="67">
        <f t="shared" si="0"/>
        <v>34</v>
      </c>
      <c r="C66" s="83"/>
      <c r="D66" s="84"/>
      <c r="E66" s="84"/>
      <c r="F66" s="84"/>
      <c r="G66" s="84"/>
      <c r="H66" s="84"/>
      <c r="I66" s="84"/>
      <c r="J66" s="84"/>
      <c r="K66" s="84"/>
      <c r="L66" s="85"/>
      <c r="M66" s="548"/>
      <c r="N66" s="548"/>
      <c r="O66" s="548"/>
      <c r="P66" s="548"/>
      <c r="Q66" s="548"/>
      <c r="R66" s="548"/>
      <c r="S66" s="548"/>
      <c r="T66" s="548"/>
      <c r="U66" s="548"/>
      <c r="V66" s="548"/>
      <c r="W66" s="414"/>
      <c r="X66" s="86"/>
      <c r="Y66" s="424"/>
      <c r="Z66" s="415"/>
      <c r="AA66" s="82"/>
    </row>
    <row r="67" spans="1:27" ht="38.25" customHeight="1">
      <c r="A67" s="65"/>
      <c r="B67" s="67">
        <f t="shared" si="0"/>
        <v>35</v>
      </c>
      <c r="C67" s="83"/>
      <c r="D67" s="84"/>
      <c r="E67" s="84"/>
      <c r="F67" s="84"/>
      <c r="G67" s="84"/>
      <c r="H67" s="84"/>
      <c r="I67" s="84"/>
      <c r="J67" s="84"/>
      <c r="K67" s="84"/>
      <c r="L67" s="85"/>
      <c r="M67" s="548"/>
      <c r="N67" s="548"/>
      <c r="O67" s="548"/>
      <c r="P67" s="548"/>
      <c r="Q67" s="548"/>
      <c r="R67" s="548"/>
      <c r="S67" s="548"/>
      <c r="T67" s="548"/>
      <c r="U67" s="548"/>
      <c r="V67" s="548"/>
      <c r="W67" s="414"/>
      <c r="X67" s="86"/>
      <c r="Y67" s="424"/>
      <c r="Z67" s="415"/>
      <c r="AA67" s="82"/>
    </row>
    <row r="68" spans="1:27" ht="38.25" customHeight="1">
      <c r="A68" s="65"/>
      <c r="B68" s="67">
        <f t="shared" si="0"/>
        <v>36</v>
      </c>
      <c r="C68" s="83"/>
      <c r="D68" s="84"/>
      <c r="E68" s="84"/>
      <c r="F68" s="84"/>
      <c r="G68" s="84"/>
      <c r="H68" s="84"/>
      <c r="I68" s="84"/>
      <c r="J68" s="84"/>
      <c r="K68" s="84"/>
      <c r="L68" s="85"/>
      <c r="M68" s="548"/>
      <c r="N68" s="548"/>
      <c r="O68" s="548"/>
      <c r="P68" s="548"/>
      <c r="Q68" s="548"/>
      <c r="R68" s="548"/>
      <c r="S68" s="548"/>
      <c r="T68" s="548"/>
      <c r="U68" s="548"/>
      <c r="V68" s="548"/>
      <c r="W68" s="414"/>
      <c r="X68" s="86"/>
      <c r="Y68" s="424"/>
      <c r="Z68" s="415"/>
      <c r="AA68" s="82"/>
    </row>
    <row r="69" spans="1:27" ht="38.25" customHeight="1">
      <c r="A69" s="65"/>
      <c r="B69" s="67">
        <f t="shared" si="0"/>
        <v>37</v>
      </c>
      <c r="C69" s="83"/>
      <c r="D69" s="84"/>
      <c r="E69" s="84"/>
      <c r="F69" s="84"/>
      <c r="G69" s="84"/>
      <c r="H69" s="84"/>
      <c r="I69" s="84"/>
      <c r="J69" s="84"/>
      <c r="K69" s="84"/>
      <c r="L69" s="85"/>
      <c r="M69" s="548"/>
      <c r="N69" s="548"/>
      <c r="O69" s="548"/>
      <c r="P69" s="548"/>
      <c r="Q69" s="548"/>
      <c r="R69" s="548"/>
      <c r="S69" s="548"/>
      <c r="T69" s="548"/>
      <c r="U69" s="548"/>
      <c r="V69" s="548"/>
      <c r="W69" s="414"/>
      <c r="X69" s="86"/>
      <c r="Y69" s="424"/>
      <c r="Z69" s="415"/>
      <c r="AA69" s="82"/>
    </row>
    <row r="70" spans="1:27" ht="38.25" customHeight="1">
      <c r="A70" s="65"/>
      <c r="B70" s="67">
        <f t="shared" si="0"/>
        <v>38</v>
      </c>
      <c r="C70" s="83"/>
      <c r="D70" s="84"/>
      <c r="E70" s="84"/>
      <c r="F70" s="84"/>
      <c r="G70" s="84"/>
      <c r="H70" s="84"/>
      <c r="I70" s="84"/>
      <c r="J70" s="84"/>
      <c r="K70" s="84"/>
      <c r="L70" s="85"/>
      <c r="M70" s="548"/>
      <c r="N70" s="548"/>
      <c r="O70" s="548"/>
      <c r="P70" s="548"/>
      <c r="Q70" s="548"/>
      <c r="R70" s="548"/>
      <c r="S70" s="548"/>
      <c r="T70" s="548"/>
      <c r="U70" s="548"/>
      <c r="V70" s="548"/>
      <c r="W70" s="414"/>
      <c r="X70" s="86"/>
      <c r="Y70" s="424"/>
      <c r="Z70" s="415"/>
      <c r="AA70" s="82"/>
    </row>
    <row r="71" spans="1:27" ht="38.25" customHeight="1">
      <c r="A71" s="65"/>
      <c r="B71" s="67">
        <f t="shared" si="0"/>
        <v>39</v>
      </c>
      <c r="C71" s="83"/>
      <c r="D71" s="84"/>
      <c r="E71" s="84"/>
      <c r="F71" s="84"/>
      <c r="G71" s="84"/>
      <c r="H71" s="84"/>
      <c r="I71" s="84"/>
      <c r="J71" s="84"/>
      <c r="K71" s="84"/>
      <c r="L71" s="85"/>
      <c r="M71" s="548"/>
      <c r="N71" s="548"/>
      <c r="O71" s="548"/>
      <c r="P71" s="548"/>
      <c r="Q71" s="548"/>
      <c r="R71" s="548"/>
      <c r="S71" s="548"/>
      <c r="T71" s="548"/>
      <c r="U71" s="548"/>
      <c r="V71" s="548"/>
      <c r="W71" s="414"/>
      <c r="X71" s="86"/>
      <c r="Y71" s="424"/>
      <c r="Z71" s="415"/>
      <c r="AA71" s="82"/>
    </row>
    <row r="72" spans="1:27" ht="38.25" customHeight="1">
      <c r="A72" s="65"/>
      <c r="B72" s="67">
        <f t="shared" si="0"/>
        <v>40</v>
      </c>
      <c r="C72" s="83"/>
      <c r="D72" s="84"/>
      <c r="E72" s="84"/>
      <c r="F72" s="84"/>
      <c r="G72" s="84"/>
      <c r="H72" s="84"/>
      <c r="I72" s="84"/>
      <c r="J72" s="84"/>
      <c r="K72" s="84"/>
      <c r="L72" s="85"/>
      <c r="M72" s="548"/>
      <c r="N72" s="548"/>
      <c r="O72" s="548"/>
      <c r="P72" s="548"/>
      <c r="Q72" s="548"/>
      <c r="R72" s="548"/>
      <c r="S72" s="548"/>
      <c r="T72" s="548"/>
      <c r="U72" s="548"/>
      <c r="V72" s="548"/>
      <c r="W72" s="414"/>
      <c r="X72" s="86"/>
      <c r="Y72" s="424"/>
      <c r="Z72" s="415"/>
      <c r="AA72" s="82"/>
    </row>
    <row r="73" spans="1:27" ht="38.25" customHeight="1">
      <c r="A73" s="65"/>
      <c r="B73" s="67">
        <f t="shared" si="0"/>
        <v>41</v>
      </c>
      <c r="C73" s="83"/>
      <c r="D73" s="84"/>
      <c r="E73" s="84"/>
      <c r="F73" s="84"/>
      <c r="G73" s="84"/>
      <c r="H73" s="84"/>
      <c r="I73" s="84"/>
      <c r="J73" s="84"/>
      <c r="K73" s="84"/>
      <c r="L73" s="85"/>
      <c r="M73" s="548"/>
      <c r="N73" s="548"/>
      <c r="O73" s="548"/>
      <c r="P73" s="548"/>
      <c r="Q73" s="548"/>
      <c r="R73" s="548"/>
      <c r="S73" s="548"/>
      <c r="T73" s="548"/>
      <c r="U73" s="548"/>
      <c r="V73" s="548"/>
      <c r="W73" s="414"/>
      <c r="X73" s="86"/>
      <c r="Y73" s="424"/>
      <c r="Z73" s="415"/>
      <c r="AA73" s="82"/>
    </row>
    <row r="74" spans="1:27" ht="38.25" customHeight="1">
      <c r="A74" s="65"/>
      <c r="B74" s="67">
        <f t="shared" si="0"/>
        <v>42</v>
      </c>
      <c r="C74" s="83"/>
      <c r="D74" s="84"/>
      <c r="E74" s="84"/>
      <c r="F74" s="84"/>
      <c r="G74" s="84"/>
      <c r="H74" s="84"/>
      <c r="I74" s="84"/>
      <c r="J74" s="84"/>
      <c r="K74" s="84"/>
      <c r="L74" s="85"/>
      <c r="M74" s="548"/>
      <c r="N74" s="548"/>
      <c r="O74" s="548"/>
      <c r="P74" s="548"/>
      <c r="Q74" s="548"/>
      <c r="R74" s="548"/>
      <c r="S74" s="548"/>
      <c r="T74" s="548"/>
      <c r="U74" s="548"/>
      <c r="V74" s="548"/>
      <c r="W74" s="414"/>
      <c r="X74" s="86"/>
      <c r="Y74" s="424"/>
      <c r="Z74" s="415"/>
      <c r="AA74" s="82"/>
    </row>
    <row r="75" spans="1:27" ht="38.25" customHeight="1">
      <c r="A75" s="65"/>
      <c r="B75" s="67">
        <f t="shared" si="0"/>
        <v>43</v>
      </c>
      <c r="C75" s="83"/>
      <c r="D75" s="84"/>
      <c r="E75" s="84"/>
      <c r="F75" s="84"/>
      <c r="G75" s="84"/>
      <c r="H75" s="84"/>
      <c r="I75" s="84"/>
      <c r="J75" s="84"/>
      <c r="K75" s="84"/>
      <c r="L75" s="85"/>
      <c r="M75" s="548"/>
      <c r="N75" s="548"/>
      <c r="O75" s="548"/>
      <c r="P75" s="548"/>
      <c r="Q75" s="548"/>
      <c r="R75" s="548"/>
      <c r="S75" s="548"/>
      <c r="T75" s="548"/>
      <c r="U75" s="548"/>
      <c r="V75" s="548"/>
      <c r="W75" s="414"/>
      <c r="X75" s="86"/>
      <c r="Y75" s="424"/>
      <c r="Z75" s="415"/>
      <c r="AA75" s="82"/>
    </row>
    <row r="76" spans="1:27" ht="38.25" customHeight="1">
      <c r="A76" s="65"/>
      <c r="B76" s="67">
        <f t="shared" si="0"/>
        <v>44</v>
      </c>
      <c r="C76" s="83"/>
      <c r="D76" s="84"/>
      <c r="E76" s="84"/>
      <c r="F76" s="84"/>
      <c r="G76" s="84"/>
      <c r="H76" s="84"/>
      <c r="I76" s="84"/>
      <c r="J76" s="84"/>
      <c r="K76" s="84"/>
      <c r="L76" s="85"/>
      <c r="M76" s="548"/>
      <c r="N76" s="548"/>
      <c r="O76" s="548"/>
      <c r="P76" s="548"/>
      <c r="Q76" s="548"/>
      <c r="R76" s="548"/>
      <c r="S76" s="548"/>
      <c r="T76" s="548"/>
      <c r="U76" s="548"/>
      <c r="V76" s="548"/>
      <c r="W76" s="414"/>
      <c r="X76" s="86"/>
      <c r="Y76" s="424"/>
      <c r="Z76" s="415"/>
      <c r="AA76" s="82"/>
    </row>
    <row r="77" spans="1:27" ht="38.25" customHeight="1">
      <c r="A77" s="65"/>
      <c r="B77" s="67">
        <f t="shared" si="0"/>
        <v>45</v>
      </c>
      <c r="C77" s="83"/>
      <c r="D77" s="84"/>
      <c r="E77" s="84"/>
      <c r="F77" s="84"/>
      <c r="G77" s="84"/>
      <c r="H77" s="84"/>
      <c r="I77" s="84"/>
      <c r="J77" s="84"/>
      <c r="K77" s="84"/>
      <c r="L77" s="85"/>
      <c r="M77" s="548"/>
      <c r="N77" s="548"/>
      <c r="O77" s="548"/>
      <c r="P77" s="548"/>
      <c r="Q77" s="548"/>
      <c r="R77" s="548"/>
      <c r="S77" s="548"/>
      <c r="T77" s="548"/>
      <c r="U77" s="548"/>
      <c r="V77" s="548"/>
      <c r="W77" s="414"/>
      <c r="X77" s="86"/>
      <c r="Y77" s="424"/>
      <c r="Z77" s="415"/>
      <c r="AA77" s="82"/>
    </row>
    <row r="78" spans="1:27" ht="38.25" customHeight="1">
      <c r="A78" s="65"/>
      <c r="B78" s="67">
        <f t="shared" si="0"/>
        <v>46</v>
      </c>
      <c r="C78" s="83"/>
      <c r="D78" s="84"/>
      <c r="E78" s="84"/>
      <c r="F78" s="84"/>
      <c r="G78" s="84"/>
      <c r="H78" s="84"/>
      <c r="I78" s="84"/>
      <c r="J78" s="84"/>
      <c r="K78" s="84"/>
      <c r="L78" s="85"/>
      <c r="M78" s="548"/>
      <c r="N78" s="548"/>
      <c r="O78" s="548"/>
      <c r="P78" s="548"/>
      <c r="Q78" s="548"/>
      <c r="R78" s="548"/>
      <c r="S78" s="548"/>
      <c r="T78" s="548"/>
      <c r="U78" s="548"/>
      <c r="V78" s="548"/>
      <c r="W78" s="414"/>
      <c r="X78" s="86"/>
      <c r="Y78" s="424"/>
      <c r="Z78" s="415"/>
      <c r="AA78" s="82"/>
    </row>
    <row r="79" spans="1:27" ht="38.25" customHeight="1">
      <c r="A79" s="65"/>
      <c r="B79" s="67">
        <f t="shared" si="0"/>
        <v>47</v>
      </c>
      <c r="C79" s="83"/>
      <c r="D79" s="84"/>
      <c r="E79" s="84"/>
      <c r="F79" s="84"/>
      <c r="G79" s="84"/>
      <c r="H79" s="84"/>
      <c r="I79" s="84"/>
      <c r="J79" s="84"/>
      <c r="K79" s="84"/>
      <c r="L79" s="85"/>
      <c r="M79" s="548"/>
      <c r="N79" s="548"/>
      <c r="O79" s="548"/>
      <c r="P79" s="548"/>
      <c r="Q79" s="548"/>
      <c r="R79" s="548"/>
      <c r="S79" s="548"/>
      <c r="T79" s="548"/>
      <c r="U79" s="548"/>
      <c r="V79" s="548"/>
      <c r="W79" s="414"/>
      <c r="X79" s="86"/>
      <c r="Y79" s="424"/>
      <c r="Z79" s="415"/>
      <c r="AA79" s="82"/>
    </row>
    <row r="80" spans="1:27" ht="38.25" customHeight="1">
      <c r="A80" s="65"/>
      <c r="B80" s="67">
        <f t="shared" si="0"/>
        <v>48</v>
      </c>
      <c r="C80" s="83"/>
      <c r="D80" s="84"/>
      <c r="E80" s="84"/>
      <c r="F80" s="84"/>
      <c r="G80" s="84"/>
      <c r="H80" s="84"/>
      <c r="I80" s="84"/>
      <c r="J80" s="84"/>
      <c r="K80" s="84"/>
      <c r="L80" s="85"/>
      <c r="M80" s="548"/>
      <c r="N80" s="548"/>
      <c r="O80" s="548"/>
      <c r="P80" s="548"/>
      <c r="Q80" s="548"/>
      <c r="R80" s="548"/>
      <c r="S80" s="548"/>
      <c r="T80" s="548"/>
      <c r="U80" s="548"/>
      <c r="V80" s="548"/>
      <c r="W80" s="414"/>
      <c r="X80" s="86"/>
      <c r="Y80" s="424"/>
      <c r="Z80" s="415"/>
      <c r="AA80" s="82"/>
    </row>
    <row r="81" spans="1:27" ht="38.25" customHeight="1">
      <c r="A81" s="65"/>
      <c r="B81" s="67">
        <f t="shared" si="0"/>
        <v>49</v>
      </c>
      <c r="C81" s="83"/>
      <c r="D81" s="84"/>
      <c r="E81" s="84"/>
      <c r="F81" s="84"/>
      <c r="G81" s="84"/>
      <c r="H81" s="84"/>
      <c r="I81" s="84"/>
      <c r="J81" s="84"/>
      <c r="K81" s="84"/>
      <c r="L81" s="85"/>
      <c r="M81" s="548"/>
      <c r="N81" s="548"/>
      <c r="O81" s="548"/>
      <c r="P81" s="548"/>
      <c r="Q81" s="548"/>
      <c r="R81" s="548"/>
      <c r="S81" s="548"/>
      <c r="T81" s="548"/>
      <c r="U81" s="548"/>
      <c r="V81" s="548"/>
      <c r="W81" s="414"/>
      <c r="X81" s="86"/>
      <c r="Y81" s="424"/>
      <c r="Z81" s="415"/>
      <c r="AA81" s="82"/>
    </row>
    <row r="82" spans="1:27" ht="38.25" customHeight="1">
      <c r="A82" s="65"/>
      <c r="B82" s="67">
        <f t="shared" si="0"/>
        <v>50</v>
      </c>
      <c r="C82" s="83"/>
      <c r="D82" s="84"/>
      <c r="E82" s="84"/>
      <c r="F82" s="84"/>
      <c r="G82" s="84"/>
      <c r="H82" s="84"/>
      <c r="I82" s="84"/>
      <c r="J82" s="84"/>
      <c r="K82" s="84"/>
      <c r="L82" s="85"/>
      <c r="M82" s="548"/>
      <c r="N82" s="548"/>
      <c r="O82" s="548"/>
      <c r="P82" s="548"/>
      <c r="Q82" s="548"/>
      <c r="R82" s="548"/>
      <c r="S82" s="548"/>
      <c r="T82" s="548"/>
      <c r="U82" s="548"/>
      <c r="V82" s="548"/>
      <c r="W82" s="414"/>
      <c r="X82" s="86"/>
      <c r="Y82" s="424"/>
      <c r="Z82" s="415"/>
      <c r="AA82" s="82"/>
    </row>
    <row r="83" spans="1:27" ht="38.25" customHeight="1">
      <c r="A83" s="65"/>
      <c r="B83" s="67">
        <f t="shared" si="0"/>
        <v>51</v>
      </c>
      <c r="C83" s="83"/>
      <c r="D83" s="84"/>
      <c r="E83" s="84"/>
      <c r="F83" s="84"/>
      <c r="G83" s="84"/>
      <c r="H83" s="84"/>
      <c r="I83" s="84"/>
      <c r="J83" s="84"/>
      <c r="K83" s="84"/>
      <c r="L83" s="85"/>
      <c r="M83" s="548"/>
      <c r="N83" s="548"/>
      <c r="O83" s="548"/>
      <c r="P83" s="548"/>
      <c r="Q83" s="548"/>
      <c r="R83" s="548"/>
      <c r="S83" s="548"/>
      <c r="T83" s="548"/>
      <c r="U83" s="548"/>
      <c r="V83" s="548"/>
      <c r="W83" s="414"/>
      <c r="X83" s="86"/>
      <c r="Y83" s="424"/>
      <c r="Z83" s="415"/>
      <c r="AA83" s="82"/>
    </row>
    <row r="84" spans="1:27" ht="38.25" customHeight="1">
      <c r="A84" s="65"/>
      <c r="B84" s="67">
        <f t="shared" si="0"/>
        <v>52</v>
      </c>
      <c r="C84" s="83"/>
      <c r="D84" s="84"/>
      <c r="E84" s="84"/>
      <c r="F84" s="84"/>
      <c r="G84" s="84"/>
      <c r="H84" s="84"/>
      <c r="I84" s="84"/>
      <c r="J84" s="84"/>
      <c r="K84" s="84"/>
      <c r="L84" s="85"/>
      <c r="M84" s="548"/>
      <c r="N84" s="548"/>
      <c r="O84" s="548"/>
      <c r="P84" s="548"/>
      <c r="Q84" s="548"/>
      <c r="R84" s="548"/>
      <c r="S84" s="548"/>
      <c r="T84" s="548"/>
      <c r="U84" s="548"/>
      <c r="V84" s="548"/>
      <c r="W84" s="414"/>
      <c r="X84" s="86"/>
      <c r="Y84" s="424"/>
      <c r="Z84" s="415"/>
      <c r="AA84" s="82"/>
    </row>
    <row r="85" spans="1:27" ht="38.25" customHeight="1">
      <c r="A85" s="65"/>
      <c r="B85" s="67">
        <f t="shared" si="0"/>
        <v>53</v>
      </c>
      <c r="C85" s="83"/>
      <c r="D85" s="84"/>
      <c r="E85" s="84"/>
      <c r="F85" s="84"/>
      <c r="G85" s="84"/>
      <c r="H85" s="84"/>
      <c r="I85" s="84"/>
      <c r="J85" s="84"/>
      <c r="K85" s="84"/>
      <c r="L85" s="85"/>
      <c r="M85" s="548"/>
      <c r="N85" s="548"/>
      <c r="O85" s="548"/>
      <c r="P85" s="548"/>
      <c r="Q85" s="548"/>
      <c r="R85" s="548"/>
      <c r="S85" s="548"/>
      <c r="T85" s="548"/>
      <c r="U85" s="548"/>
      <c r="V85" s="548"/>
      <c r="W85" s="414"/>
      <c r="X85" s="86"/>
      <c r="Y85" s="424"/>
      <c r="Z85" s="415"/>
      <c r="AA85" s="82"/>
    </row>
    <row r="86" spans="1:27" ht="38.25" customHeight="1">
      <c r="A86" s="65"/>
      <c r="B86" s="67">
        <f t="shared" si="0"/>
        <v>54</v>
      </c>
      <c r="C86" s="83"/>
      <c r="D86" s="84"/>
      <c r="E86" s="84"/>
      <c r="F86" s="84"/>
      <c r="G86" s="84"/>
      <c r="H86" s="84"/>
      <c r="I86" s="84"/>
      <c r="J86" s="84"/>
      <c r="K86" s="84"/>
      <c r="L86" s="85"/>
      <c r="M86" s="548"/>
      <c r="N86" s="548"/>
      <c r="O86" s="548"/>
      <c r="P86" s="548"/>
      <c r="Q86" s="548"/>
      <c r="R86" s="548"/>
      <c r="S86" s="548"/>
      <c r="T86" s="548"/>
      <c r="U86" s="548"/>
      <c r="V86" s="548"/>
      <c r="W86" s="414"/>
      <c r="X86" s="86"/>
      <c r="Y86" s="424"/>
      <c r="Z86" s="415"/>
      <c r="AA86" s="82"/>
    </row>
    <row r="87" spans="1:27" ht="38.25" customHeight="1">
      <c r="A87" s="65"/>
      <c r="B87" s="67">
        <f t="shared" si="0"/>
        <v>55</v>
      </c>
      <c r="C87" s="83"/>
      <c r="D87" s="84"/>
      <c r="E87" s="84"/>
      <c r="F87" s="84"/>
      <c r="G87" s="84"/>
      <c r="H87" s="84"/>
      <c r="I87" s="84"/>
      <c r="J87" s="84"/>
      <c r="K87" s="84"/>
      <c r="L87" s="85"/>
      <c r="M87" s="548"/>
      <c r="N87" s="548"/>
      <c r="O87" s="548"/>
      <c r="P87" s="548"/>
      <c r="Q87" s="548"/>
      <c r="R87" s="548"/>
      <c r="S87" s="548"/>
      <c r="T87" s="548"/>
      <c r="U87" s="548"/>
      <c r="V87" s="548"/>
      <c r="W87" s="414"/>
      <c r="X87" s="86"/>
      <c r="Y87" s="424"/>
      <c r="Z87" s="415"/>
      <c r="AA87" s="82"/>
    </row>
    <row r="88" spans="1:27" ht="38.25" customHeight="1">
      <c r="A88" s="65"/>
      <c r="B88" s="67">
        <f t="shared" si="0"/>
        <v>56</v>
      </c>
      <c r="C88" s="83"/>
      <c r="D88" s="84"/>
      <c r="E88" s="84"/>
      <c r="F88" s="84"/>
      <c r="G88" s="84"/>
      <c r="H88" s="84"/>
      <c r="I88" s="84"/>
      <c r="J88" s="84"/>
      <c r="K88" s="84"/>
      <c r="L88" s="85"/>
      <c r="M88" s="548"/>
      <c r="N88" s="548"/>
      <c r="O88" s="548"/>
      <c r="P88" s="548"/>
      <c r="Q88" s="548"/>
      <c r="R88" s="548"/>
      <c r="S88" s="548"/>
      <c r="T88" s="548"/>
      <c r="U88" s="548"/>
      <c r="V88" s="548"/>
      <c r="W88" s="414"/>
      <c r="X88" s="86"/>
      <c r="Y88" s="424"/>
      <c r="Z88" s="415"/>
      <c r="AA88" s="82"/>
    </row>
    <row r="89" spans="1:27" ht="38.25" customHeight="1">
      <c r="A89" s="65"/>
      <c r="B89" s="67">
        <f t="shared" si="0"/>
        <v>57</v>
      </c>
      <c r="C89" s="83"/>
      <c r="D89" s="84"/>
      <c r="E89" s="84"/>
      <c r="F89" s="84"/>
      <c r="G89" s="84"/>
      <c r="H89" s="84"/>
      <c r="I89" s="84"/>
      <c r="J89" s="84"/>
      <c r="K89" s="84"/>
      <c r="L89" s="85"/>
      <c r="M89" s="548"/>
      <c r="N89" s="548"/>
      <c r="O89" s="548"/>
      <c r="P89" s="548"/>
      <c r="Q89" s="548"/>
      <c r="R89" s="548"/>
      <c r="S89" s="548"/>
      <c r="T89" s="548"/>
      <c r="U89" s="548"/>
      <c r="V89" s="548"/>
      <c r="W89" s="414"/>
      <c r="X89" s="86"/>
      <c r="Y89" s="424"/>
      <c r="Z89" s="415"/>
      <c r="AA89" s="82"/>
    </row>
    <row r="90" spans="1:27" ht="38.25" customHeight="1">
      <c r="A90" s="65"/>
      <c r="B90" s="67">
        <f t="shared" si="0"/>
        <v>58</v>
      </c>
      <c r="C90" s="83"/>
      <c r="D90" s="84"/>
      <c r="E90" s="84"/>
      <c r="F90" s="84"/>
      <c r="G90" s="84"/>
      <c r="H90" s="84"/>
      <c r="I90" s="84"/>
      <c r="J90" s="84"/>
      <c r="K90" s="84"/>
      <c r="L90" s="85"/>
      <c r="M90" s="548"/>
      <c r="N90" s="548"/>
      <c r="O90" s="548"/>
      <c r="P90" s="548"/>
      <c r="Q90" s="548"/>
      <c r="R90" s="548"/>
      <c r="S90" s="548"/>
      <c r="T90" s="548"/>
      <c r="U90" s="548"/>
      <c r="V90" s="548"/>
      <c r="W90" s="414"/>
      <c r="X90" s="86"/>
      <c r="Y90" s="424"/>
      <c r="Z90" s="415"/>
      <c r="AA90" s="82"/>
    </row>
    <row r="91" spans="1:27" ht="38.25" customHeight="1">
      <c r="A91" s="65"/>
      <c r="B91" s="67">
        <f t="shared" si="0"/>
        <v>59</v>
      </c>
      <c r="C91" s="83"/>
      <c r="D91" s="84"/>
      <c r="E91" s="84"/>
      <c r="F91" s="84"/>
      <c r="G91" s="84"/>
      <c r="H91" s="84"/>
      <c r="I91" s="84"/>
      <c r="J91" s="84"/>
      <c r="K91" s="84"/>
      <c r="L91" s="85"/>
      <c r="M91" s="548"/>
      <c r="N91" s="548"/>
      <c r="O91" s="548"/>
      <c r="P91" s="548"/>
      <c r="Q91" s="548"/>
      <c r="R91" s="548"/>
      <c r="S91" s="548"/>
      <c r="T91" s="548"/>
      <c r="U91" s="548"/>
      <c r="V91" s="548"/>
      <c r="W91" s="414"/>
      <c r="X91" s="86"/>
      <c r="Y91" s="424"/>
      <c r="Z91" s="415"/>
      <c r="AA91" s="82"/>
    </row>
    <row r="92" spans="1:27" ht="38.25" customHeight="1">
      <c r="A92" s="65"/>
      <c r="B92" s="67">
        <f t="shared" si="0"/>
        <v>60</v>
      </c>
      <c r="C92" s="83"/>
      <c r="D92" s="84"/>
      <c r="E92" s="84"/>
      <c r="F92" s="84"/>
      <c r="G92" s="84"/>
      <c r="H92" s="84"/>
      <c r="I92" s="84"/>
      <c r="J92" s="84"/>
      <c r="K92" s="84"/>
      <c r="L92" s="85"/>
      <c r="M92" s="548"/>
      <c r="N92" s="548"/>
      <c r="O92" s="548"/>
      <c r="P92" s="548"/>
      <c r="Q92" s="548"/>
      <c r="R92" s="548"/>
      <c r="S92" s="548"/>
      <c r="T92" s="548"/>
      <c r="U92" s="548"/>
      <c r="V92" s="548"/>
      <c r="W92" s="414"/>
      <c r="X92" s="86"/>
      <c r="Y92" s="424"/>
      <c r="Z92" s="415"/>
      <c r="AA92" s="82"/>
    </row>
    <row r="93" spans="1:27" ht="38.25" customHeight="1">
      <c r="A93" s="65"/>
      <c r="B93" s="67">
        <f t="shared" si="0"/>
        <v>61</v>
      </c>
      <c r="C93" s="83"/>
      <c r="D93" s="84"/>
      <c r="E93" s="84"/>
      <c r="F93" s="84"/>
      <c r="G93" s="84"/>
      <c r="H93" s="84"/>
      <c r="I93" s="84"/>
      <c r="J93" s="84"/>
      <c r="K93" s="84"/>
      <c r="L93" s="85"/>
      <c r="M93" s="548"/>
      <c r="N93" s="548"/>
      <c r="O93" s="548"/>
      <c r="P93" s="548"/>
      <c r="Q93" s="548"/>
      <c r="R93" s="548"/>
      <c r="S93" s="548"/>
      <c r="T93" s="548"/>
      <c r="U93" s="548"/>
      <c r="V93" s="548"/>
      <c r="W93" s="414"/>
      <c r="X93" s="86"/>
      <c r="Y93" s="424"/>
      <c r="Z93" s="415"/>
      <c r="AA93" s="82"/>
    </row>
    <row r="94" spans="1:27" ht="38.25" customHeight="1">
      <c r="A94" s="65"/>
      <c r="B94" s="67">
        <f t="shared" si="0"/>
        <v>62</v>
      </c>
      <c r="C94" s="83"/>
      <c r="D94" s="84"/>
      <c r="E94" s="84"/>
      <c r="F94" s="84"/>
      <c r="G94" s="84"/>
      <c r="H94" s="84"/>
      <c r="I94" s="84"/>
      <c r="J94" s="84"/>
      <c r="K94" s="84"/>
      <c r="L94" s="85"/>
      <c r="M94" s="548"/>
      <c r="N94" s="548"/>
      <c r="O94" s="548"/>
      <c r="P94" s="548"/>
      <c r="Q94" s="548"/>
      <c r="R94" s="548"/>
      <c r="S94" s="548"/>
      <c r="T94" s="548"/>
      <c r="U94" s="548"/>
      <c r="V94" s="548"/>
      <c r="W94" s="414"/>
      <c r="X94" s="86"/>
      <c r="Y94" s="424"/>
      <c r="Z94" s="415"/>
      <c r="AA94" s="82"/>
    </row>
    <row r="95" spans="1:27" ht="38.25" customHeight="1">
      <c r="A95" s="65"/>
      <c r="B95" s="67">
        <f t="shared" si="0"/>
        <v>63</v>
      </c>
      <c r="C95" s="83"/>
      <c r="D95" s="84"/>
      <c r="E95" s="84"/>
      <c r="F95" s="84"/>
      <c r="G95" s="84"/>
      <c r="H95" s="84"/>
      <c r="I95" s="84"/>
      <c r="J95" s="84"/>
      <c r="K95" s="84"/>
      <c r="L95" s="85"/>
      <c r="M95" s="548"/>
      <c r="N95" s="548"/>
      <c r="O95" s="548"/>
      <c r="P95" s="548"/>
      <c r="Q95" s="548"/>
      <c r="R95" s="548"/>
      <c r="S95" s="548"/>
      <c r="T95" s="548"/>
      <c r="U95" s="548"/>
      <c r="V95" s="548"/>
      <c r="W95" s="414"/>
      <c r="X95" s="86"/>
      <c r="Y95" s="424"/>
      <c r="Z95" s="415"/>
      <c r="AA95" s="82"/>
    </row>
    <row r="96" spans="1:27" ht="38.25" customHeight="1">
      <c r="A96" s="65"/>
      <c r="B96" s="67">
        <f t="shared" si="0"/>
        <v>64</v>
      </c>
      <c r="C96" s="83"/>
      <c r="D96" s="84"/>
      <c r="E96" s="84"/>
      <c r="F96" s="84"/>
      <c r="G96" s="84"/>
      <c r="H96" s="84"/>
      <c r="I96" s="84"/>
      <c r="J96" s="84"/>
      <c r="K96" s="84"/>
      <c r="L96" s="85"/>
      <c r="M96" s="548"/>
      <c r="N96" s="548"/>
      <c r="O96" s="548"/>
      <c r="P96" s="548"/>
      <c r="Q96" s="548"/>
      <c r="R96" s="548"/>
      <c r="S96" s="548"/>
      <c r="T96" s="548"/>
      <c r="U96" s="548"/>
      <c r="V96" s="548"/>
      <c r="W96" s="414"/>
      <c r="X96" s="86"/>
      <c r="Y96" s="424"/>
      <c r="Z96" s="415"/>
      <c r="AA96" s="82"/>
    </row>
    <row r="97" spans="1:27" ht="38.25" customHeight="1">
      <c r="A97" s="65"/>
      <c r="B97" s="67">
        <f t="shared" si="0"/>
        <v>65</v>
      </c>
      <c r="C97" s="83"/>
      <c r="D97" s="84"/>
      <c r="E97" s="84"/>
      <c r="F97" s="84"/>
      <c r="G97" s="84"/>
      <c r="H97" s="84"/>
      <c r="I97" s="84"/>
      <c r="J97" s="84"/>
      <c r="K97" s="84"/>
      <c r="L97" s="85"/>
      <c r="M97" s="548"/>
      <c r="N97" s="548"/>
      <c r="O97" s="548"/>
      <c r="P97" s="548"/>
      <c r="Q97" s="548"/>
      <c r="R97" s="548"/>
      <c r="S97" s="548"/>
      <c r="T97" s="548"/>
      <c r="U97" s="548"/>
      <c r="V97" s="548"/>
      <c r="W97" s="414"/>
      <c r="X97" s="86"/>
      <c r="Y97" s="424"/>
      <c r="Z97" s="415"/>
      <c r="AA97" s="82"/>
    </row>
    <row r="98" spans="1:27" ht="38.25" customHeight="1">
      <c r="A98" s="65"/>
      <c r="B98" s="67">
        <f t="shared" si="0"/>
        <v>66</v>
      </c>
      <c r="C98" s="83"/>
      <c r="D98" s="84"/>
      <c r="E98" s="84"/>
      <c r="F98" s="84"/>
      <c r="G98" s="84"/>
      <c r="H98" s="84"/>
      <c r="I98" s="84"/>
      <c r="J98" s="84"/>
      <c r="K98" s="84"/>
      <c r="L98" s="85"/>
      <c r="M98" s="548"/>
      <c r="N98" s="548"/>
      <c r="O98" s="548"/>
      <c r="P98" s="548"/>
      <c r="Q98" s="548"/>
      <c r="R98" s="548"/>
      <c r="S98" s="548"/>
      <c r="T98" s="548"/>
      <c r="U98" s="548"/>
      <c r="V98" s="548"/>
      <c r="W98" s="414"/>
      <c r="X98" s="86"/>
      <c r="Y98" s="424"/>
      <c r="Z98" s="415"/>
      <c r="AA98" s="82"/>
    </row>
    <row r="99" spans="1:27" ht="38.25" customHeight="1">
      <c r="A99" s="65"/>
      <c r="B99" s="67">
        <f t="shared" ref="B99:B132" si="1">B98+1</f>
        <v>67</v>
      </c>
      <c r="C99" s="83"/>
      <c r="D99" s="84"/>
      <c r="E99" s="84"/>
      <c r="F99" s="84"/>
      <c r="G99" s="84"/>
      <c r="H99" s="84"/>
      <c r="I99" s="84"/>
      <c r="J99" s="84"/>
      <c r="K99" s="84"/>
      <c r="L99" s="85"/>
      <c r="M99" s="548"/>
      <c r="N99" s="548"/>
      <c r="O99" s="548"/>
      <c r="P99" s="548"/>
      <c r="Q99" s="548"/>
      <c r="R99" s="548"/>
      <c r="S99" s="548"/>
      <c r="T99" s="548"/>
      <c r="U99" s="548"/>
      <c r="V99" s="548"/>
      <c r="W99" s="414"/>
      <c r="X99" s="86"/>
      <c r="Y99" s="424"/>
      <c r="Z99" s="415"/>
      <c r="AA99" s="82"/>
    </row>
    <row r="100" spans="1:27" ht="38.25" customHeight="1">
      <c r="A100" s="65"/>
      <c r="B100" s="67">
        <f t="shared" si="1"/>
        <v>68</v>
      </c>
      <c r="C100" s="83"/>
      <c r="D100" s="84"/>
      <c r="E100" s="84"/>
      <c r="F100" s="84"/>
      <c r="G100" s="84"/>
      <c r="H100" s="84"/>
      <c r="I100" s="84"/>
      <c r="J100" s="84"/>
      <c r="K100" s="84"/>
      <c r="L100" s="85"/>
      <c r="M100" s="548"/>
      <c r="N100" s="548"/>
      <c r="O100" s="548"/>
      <c r="P100" s="548"/>
      <c r="Q100" s="548"/>
      <c r="R100" s="548"/>
      <c r="S100" s="548"/>
      <c r="T100" s="548"/>
      <c r="U100" s="548"/>
      <c r="V100" s="548"/>
      <c r="W100" s="414"/>
      <c r="X100" s="86"/>
      <c r="Y100" s="424"/>
      <c r="Z100" s="415"/>
      <c r="AA100" s="82"/>
    </row>
    <row r="101" spans="1:27" ht="38.25" customHeight="1">
      <c r="A101" s="65"/>
      <c r="B101" s="67">
        <f t="shared" si="1"/>
        <v>69</v>
      </c>
      <c r="C101" s="83"/>
      <c r="D101" s="84"/>
      <c r="E101" s="84"/>
      <c r="F101" s="84"/>
      <c r="G101" s="84"/>
      <c r="H101" s="84"/>
      <c r="I101" s="84"/>
      <c r="J101" s="84"/>
      <c r="K101" s="84"/>
      <c r="L101" s="85"/>
      <c r="M101" s="548"/>
      <c r="N101" s="548"/>
      <c r="O101" s="548"/>
      <c r="P101" s="548"/>
      <c r="Q101" s="548"/>
      <c r="R101" s="548"/>
      <c r="S101" s="548"/>
      <c r="T101" s="548"/>
      <c r="U101" s="548"/>
      <c r="V101" s="548"/>
      <c r="W101" s="414"/>
      <c r="X101" s="86"/>
      <c r="Y101" s="424"/>
      <c r="Z101" s="415"/>
      <c r="AA101" s="82"/>
    </row>
    <row r="102" spans="1:27" ht="38.25" customHeight="1">
      <c r="A102" s="65"/>
      <c r="B102" s="67">
        <f t="shared" si="1"/>
        <v>70</v>
      </c>
      <c r="C102" s="83"/>
      <c r="D102" s="84"/>
      <c r="E102" s="84"/>
      <c r="F102" s="84"/>
      <c r="G102" s="84"/>
      <c r="H102" s="84"/>
      <c r="I102" s="84"/>
      <c r="J102" s="84"/>
      <c r="K102" s="84"/>
      <c r="L102" s="85"/>
      <c r="M102" s="548"/>
      <c r="N102" s="548"/>
      <c r="O102" s="548"/>
      <c r="P102" s="548"/>
      <c r="Q102" s="548"/>
      <c r="R102" s="548"/>
      <c r="S102" s="548"/>
      <c r="T102" s="548"/>
      <c r="U102" s="548"/>
      <c r="V102" s="548"/>
      <c r="W102" s="414"/>
      <c r="X102" s="86"/>
      <c r="Y102" s="424"/>
      <c r="Z102" s="415"/>
      <c r="AA102" s="82"/>
    </row>
    <row r="103" spans="1:27" ht="38.25" customHeight="1">
      <c r="A103" s="65"/>
      <c r="B103" s="67">
        <f t="shared" si="1"/>
        <v>71</v>
      </c>
      <c r="C103" s="83"/>
      <c r="D103" s="84"/>
      <c r="E103" s="84"/>
      <c r="F103" s="84"/>
      <c r="G103" s="84"/>
      <c r="H103" s="84"/>
      <c r="I103" s="84"/>
      <c r="J103" s="84"/>
      <c r="K103" s="84"/>
      <c r="L103" s="85"/>
      <c r="M103" s="548"/>
      <c r="N103" s="548"/>
      <c r="O103" s="548"/>
      <c r="P103" s="548"/>
      <c r="Q103" s="548"/>
      <c r="R103" s="548"/>
      <c r="S103" s="548"/>
      <c r="T103" s="548"/>
      <c r="U103" s="548"/>
      <c r="V103" s="548"/>
      <c r="W103" s="414"/>
      <c r="X103" s="86"/>
      <c r="Y103" s="424"/>
      <c r="Z103" s="415"/>
      <c r="AA103" s="82"/>
    </row>
    <row r="104" spans="1:27" ht="38.25" customHeight="1">
      <c r="A104" s="65"/>
      <c r="B104" s="67">
        <f t="shared" si="1"/>
        <v>72</v>
      </c>
      <c r="C104" s="83"/>
      <c r="D104" s="84"/>
      <c r="E104" s="84"/>
      <c r="F104" s="84"/>
      <c r="G104" s="84"/>
      <c r="H104" s="84"/>
      <c r="I104" s="84"/>
      <c r="J104" s="84"/>
      <c r="K104" s="84"/>
      <c r="L104" s="85"/>
      <c r="M104" s="548"/>
      <c r="N104" s="548"/>
      <c r="O104" s="548"/>
      <c r="P104" s="548"/>
      <c r="Q104" s="548"/>
      <c r="R104" s="548"/>
      <c r="S104" s="548"/>
      <c r="T104" s="548"/>
      <c r="U104" s="548"/>
      <c r="V104" s="548"/>
      <c r="W104" s="414"/>
      <c r="X104" s="86"/>
      <c r="Y104" s="424"/>
      <c r="Z104" s="415"/>
      <c r="AA104" s="82"/>
    </row>
    <row r="105" spans="1:27" ht="38.25" customHeight="1">
      <c r="A105" s="65"/>
      <c r="B105" s="67">
        <f t="shared" si="1"/>
        <v>73</v>
      </c>
      <c r="C105" s="83"/>
      <c r="D105" s="84"/>
      <c r="E105" s="84"/>
      <c r="F105" s="84"/>
      <c r="G105" s="84"/>
      <c r="H105" s="84"/>
      <c r="I105" s="84"/>
      <c r="J105" s="84"/>
      <c r="K105" s="84"/>
      <c r="L105" s="85"/>
      <c r="M105" s="548"/>
      <c r="N105" s="548"/>
      <c r="O105" s="548"/>
      <c r="P105" s="548"/>
      <c r="Q105" s="548"/>
      <c r="R105" s="548"/>
      <c r="S105" s="548"/>
      <c r="T105" s="548"/>
      <c r="U105" s="548"/>
      <c r="V105" s="548"/>
      <c r="W105" s="414"/>
      <c r="X105" s="86"/>
      <c r="Y105" s="424"/>
      <c r="Z105" s="415"/>
      <c r="AA105" s="82"/>
    </row>
    <row r="106" spans="1:27" ht="38.25" customHeight="1">
      <c r="A106" s="65"/>
      <c r="B106" s="67">
        <f t="shared" si="1"/>
        <v>74</v>
      </c>
      <c r="C106" s="83"/>
      <c r="D106" s="84"/>
      <c r="E106" s="84"/>
      <c r="F106" s="84"/>
      <c r="G106" s="84"/>
      <c r="H106" s="84"/>
      <c r="I106" s="84"/>
      <c r="J106" s="84"/>
      <c r="K106" s="84"/>
      <c r="L106" s="85"/>
      <c r="M106" s="548"/>
      <c r="N106" s="548"/>
      <c r="O106" s="548"/>
      <c r="P106" s="548"/>
      <c r="Q106" s="548"/>
      <c r="R106" s="548"/>
      <c r="S106" s="548"/>
      <c r="T106" s="548"/>
      <c r="U106" s="548"/>
      <c r="V106" s="548"/>
      <c r="W106" s="414"/>
      <c r="X106" s="86"/>
      <c r="Y106" s="424"/>
      <c r="Z106" s="415"/>
      <c r="AA106" s="82"/>
    </row>
    <row r="107" spans="1:27" ht="38.25" customHeight="1">
      <c r="A107" s="65"/>
      <c r="B107" s="67">
        <f t="shared" si="1"/>
        <v>75</v>
      </c>
      <c r="C107" s="83"/>
      <c r="D107" s="84"/>
      <c r="E107" s="84"/>
      <c r="F107" s="84"/>
      <c r="G107" s="84"/>
      <c r="H107" s="84"/>
      <c r="I107" s="84"/>
      <c r="J107" s="84"/>
      <c r="K107" s="84"/>
      <c r="L107" s="85"/>
      <c r="M107" s="548"/>
      <c r="N107" s="548"/>
      <c r="O107" s="548"/>
      <c r="P107" s="548"/>
      <c r="Q107" s="548"/>
      <c r="R107" s="548"/>
      <c r="S107" s="548"/>
      <c r="T107" s="548"/>
      <c r="U107" s="548"/>
      <c r="V107" s="548"/>
      <c r="W107" s="414"/>
      <c r="X107" s="86"/>
      <c r="Y107" s="424"/>
      <c r="Z107" s="415"/>
      <c r="AA107" s="82"/>
    </row>
    <row r="108" spans="1:27" ht="38.25" customHeight="1">
      <c r="A108" s="65"/>
      <c r="B108" s="67">
        <f t="shared" si="1"/>
        <v>76</v>
      </c>
      <c r="C108" s="83"/>
      <c r="D108" s="84"/>
      <c r="E108" s="84"/>
      <c r="F108" s="84"/>
      <c r="G108" s="84"/>
      <c r="H108" s="84"/>
      <c r="I108" s="84"/>
      <c r="J108" s="84"/>
      <c r="K108" s="84"/>
      <c r="L108" s="85"/>
      <c r="M108" s="548"/>
      <c r="N108" s="548"/>
      <c r="O108" s="548"/>
      <c r="P108" s="548"/>
      <c r="Q108" s="548"/>
      <c r="R108" s="548"/>
      <c r="S108" s="548"/>
      <c r="T108" s="548"/>
      <c r="U108" s="548"/>
      <c r="V108" s="548"/>
      <c r="W108" s="414"/>
      <c r="X108" s="86"/>
      <c r="Y108" s="424"/>
      <c r="Z108" s="415"/>
      <c r="AA108" s="82"/>
    </row>
    <row r="109" spans="1:27" ht="38.25" customHeight="1">
      <c r="A109" s="65"/>
      <c r="B109" s="67">
        <f t="shared" si="1"/>
        <v>77</v>
      </c>
      <c r="C109" s="83"/>
      <c r="D109" s="84"/>
      <c r="E109" s="84"/>
      <c r="F109" s="84"/>
      <c r="G109" s="84"/>
      <c r="H109" s="84"/>
      <c r="I109" s="84"/>
      <c r="J109" s="84"/>
      <c r="K109" s="84"/>
      <c r="L109" s="85"/>
      <c r="M109" s="548"/>
      <c r="N109" s="548"/>
      <c r="O109" s="548"/>
      <c r="P109" s="548"/>
      <c r="Q109" s="548"/>
      <c r="R109" s="548"/>
      <c r="S109" s="548"/>
      <c r="T109" s="548"/>
      <c r="U109" s="548"/>
      <c r="V109" s="548"/>
      <c r="W109" s="414"/>
      <c r="X109" s="86"/>
      <c r="Y109" s="424"/>
      <c r="Z109" s="415"/>
      <c r="AA109" s="82"/>
    </row>
    <row r="110" spans="1:27" ht="38.25" customHeight="1">
      <c r="A110" s="65"/>
      <c r="B110" s="67">
        <f t="shared" si="1"/>
        <v>78</v>
      </c>
      <c r="C110" s="83"/>
      <c r="D110" s="84"/>
      <c r="E110" s="84"/>
      <c r="F110" s="84"/>
      <c r="G110" s="84"/>
      <c r="H110" s="84"/>
      <c r="I110" s="84"/>
      <c r="J110" s="84"/>
      <c r="K110" s="84"/>
      <c r="L110" s="85"/>
      <c r="M110" s="548"/>
      <c r="N110" s="548"/>
      <c r="O110" s="548"/>
      <c r="P110" s="548"/>
      <c r="Q110" s="548"/>
      <c r="R110" s="548"/>
      <c r="S110" s="548"/>
      <c r="T110" s="548"/>
      <c r="U110" s="548"/>
      <c r="V110" s="548"/>
      <c r="W110" s="414"/>
      <c r="X110" s="86"/>
      <c r="Y110" s="424"/>
      <c r="Z110" s="415"/>
      <c r="AA110" s="82"/>
    </row>
    <row r="111" spans="1:27" ht="38.25" customHeight="1">
      <c r="A111" s="65"/>
      <c r="B111" s="67">
        <f t="shared" si="1"/>
        <v>79</v>
      </c>
      <c r="C111" s="83"/>
      <c r="D111" s="84"/>
      <c r="E111" s="84"/>
      <c r="F111" s="84"/>
      <c r="G111" s="84"/>
      <c r="H111" s="84"/>
      <c r="I111" s="84"/>
      <c r="J111" s="84"/>
      <c r="K111" s="84"/>
      <c r="L111" s="85"/>
      <c r="M111" s="548"/>
      <c r="N111" s="548"/>
      <c r="O111" s="548"/>
      <c r="P111" s="548"/>
      <c r="Q111" s="548"/>
      <c r="R111" s="548"/>
      <c r="S111" s="548"/>
      <c r="T111" s="548"/>
      <c r="U111" s="548"/>
      <c r="V111" s="548"/>
      <c r="W111" s="414"/>
      <c r="X111" s="86"/>
      <c r="Y111" s="424"/>
      <c r="Z111" s="415"/>
      <c r="AA111" s="82"/>
    </row>
    <row r="112" spans="1:27" ht="38.25" customHeight="1">
      <c r="A112" s="65"/>
      <c r="B112" s="67">
        <f t="shared" si="1"/>
        <v>80</v>
      </c>
      <c r="C112" s="83"/>
      <c r="D112" s="84"/>
      <c r="E112" s="84"/>
      <c r="F112" s="84"/>
      <c r="G112" s="84"/>
      <c r="H112" s="84"/>
      <c r="I112" s="84"/>
      <c r="J112" s="84"/>
      <c r="K112" s="84"/>
      <c r="L112" s="85"/>
      <c r="M112" s="548"/>
      <c r="N112" s="548"/>
      <c r="O112" s="548"/>
      <c r="P112" s="548"/>
      <c r="Q112" s="548"/>
      <c r="R112" s="548"/>
      <c r="S112" s="548"/>
      <c r="T112" s="548"/>
      <c r="U112" s="548"/>
      <c r="V112" s="548"/>
      <c r="W112" s="414"/>
      <c r="X112" s="86"/>
      <c r="Y112" s="424"/>
      <c r="Z112" s="415"/>
      <c r="AA112" s="82"/>
    </row>
    <row r="113" spans="1:27" ht="38.25" customHeight="1">
      <c r="A113" s="65"/>
      <c r="B113" s="67">
        <f t="shared" si="1"/>
        <v>81</v>
      </c>
      <c r="C113" s="83"/>
      <c r="D113" s="84"/>
      <c r="E113" s="84"/>
      <c r="F113" s="84"/>
      <c r="G113" s="84"/>
      <c r="H113" s="84"/>
      <c r="I113" s="84"/>
      <c r="J113" s="84"/>
      <c r="K113" s="84"/>
      <c r="L113" s="85"/>
      <c r="M113" s="548"/>
      <c r="N113" s="548"/>
      <c r="O113" s="548"/>
      <c r="P113" s="548"/>
      <c r="Q113" s="548"/>
      <c r="R113" s="548"/>
      <c r="S113" s="548"/>
      <c r="T113" s="548"/>
      <c r="U113" s="548"/>
      <c r="V113" s="548"/>
      <c r="W113" s="414"/>
      <c r="X113" s="86"/>
      <c r="Y113" s="424"/>
      <c r="Z113" s="415"/>
      <c r="AA113" s="82"/>
    </row>
    <row r="114" spans="1:27" ht="38.25" customHeight="1">
      <c r="A114" s="65"/>
      <c r="B114" s="67">
        <f t="shared" si="1"/>
        <v>82</v>
      </c>
      <c r="C114" s="83"/>
      <c r="D114" s="84"/>
      <c r="E114" s="84"/>
      <c r="F114" s="84"/>
      <c r="G114" s="84"/>
      <c r="H114" s="84"/>
      <c r="I114" s="84"/>
      <c r="J114" s="84"/>
      <c r="K114" s="84"/>
      <c r="L114" s="85"/>
      <c r="M114" s="548"/>
      <c r="N114" s="548"/>
      <c r="O114" s="548"/>
      <c r="P114" s="548"/>
      <c r="Q114" s="548"/>
      <c r="R114" s="548"/>
      <c r="S114" s="548"/>
      <c r="T114" s="548"/>
      <c r="U114" s="548"/>
      <c r="V114" s="548"/>
      <c r="W114" s="414"/>
      <c r="X114" s="86"/>
      <c r="Y114" s="424"/>
      <c r="Z114" s="415"/>
      <c r="AA114" s="82"/>
    </row>
    <row r="115" spans="1:27" ht="38.25" customHeight="1">
      <c r="A115" s="65"/>
      <c r="B115" s="67">
        <f t="shared" si="1"/>
        <v>83</v>
      </c>
      <c r="C115" s="83"/>
      <c r="D115" s="84"/>
      <c r="E115" s="84"/>
      <c r="F115" s="84"/>
      <c r="G115" s="84"/>
      <c r="H115" s="84"/>
      <c r="I115" s="84"/>
      <c r="J115" s="84"/>
      <c r="K115" s="84"/>
      <c r="L115" s="85"/>
      <c r="M115" s="548"/>
      <c r="N115" s="548"/>
      <c r="O115" s="548"/>
      <c r="P115" s="548"/>
      <c r="Q115" s="548"/>
      <c r="R115" s="548"/>
      <c r="S115" s="548"/>
      <c r="T115" s="548"/>
      <c r="U115" s="548"/>
      <c r="V115" s="548"/>
      <c r="W115" s="414"/>
      <c r="X115" s="86"/>
      <c r="Y115" s="424"/>
      <c r="Z115" s="415"/>
      <c r="AA115" s="82"/>
    </row>
    <row r="116" spans="1:27" ht="38.25" customHeight="1">
      <c r="A116" s="65"/>
      <c r="B116" s="67">
        <f t="shared" si="1"/>
        <v>84</v>
      </c>
      <c r="C116" s="83"/>
      <c r="D116" s="84"/>
      <c r="E116" s="84"/>
      <c r="F116" s="84"/>
      <c r="G116" s="84"/>
      <c r="H116" s="84"/>
      <c r="I116" s="84"/>
      <c r="J116" s="84"/>
      <c r="K116" s="84"/>
      <c r="L116" s="85"/>
      <c r="M116" s="548"/>
      <c r="N116" s="548"/>
      <c r="O116" s="548"/>
      <c r="P116" s="548"/>
      <c r="Q116" s="548"/>
      <c r="R116" s="548"/>
      <c r="S116" s="548"/>
      <c r="T116" s="548"/>
      <c r="U116" s="548"/>
      <c r="V116" s="548"/>
      <c r="W116" s="414"/>
      <c r="X116" s="86"/>
      <c r="Y116" s="424"/>
      <c r="Z116" s="415"/>
      <c r="AA116" s="82"/>
    </row>
    <row r="117" spans="1:27" ht="38.25" customHeight="1">
      <c r="A117" s="65"/>
      <c r="B117" s="67">
        <f t="shared" si="1"/>
        <v>85</v>
      </c>
      <c r="C117" s="83"/>
      <c r="D117" s="84"/>
      <c r="E117" s="84"/>
      <c r="F117" s="84"/>
      <c r="G117" s="84"/>
      <c r="H117" s="84"/>
      <c r="I117" s="84"/>
      <c r="J117" s="84"/>
      <c r="K117" s="84"/>
      <c r="L117" s="85"/>
      <c r="M117" s="548"/>
      <c r="N117" s="548"/>
      <c r="O117" s="548"/>
      <c r="P117" s="548"/>
      <c r="Q117" s="548"/>
      <c r="R117" s="548"/>
      <c r="S117" s="548"/>
      <c r="T117" s="548"/>
      <c r="U117" s="548"/>
      <c r="V117" s="548"/>
      <c r="W117" s="414"/>
      <c r="X117" s="86"/>
      <c r="Y117" s="424"/>
      <c r="Z117" s="415"/>
      <c r="AA117" s="82"/>
    </row>
    <row r="118" spans="1:27" ht="38.25" customHeight="1">
      <c r="A118" s="65"/>
      <c r="B118" s="67">
        <f t="shared" si="1"/>
        <v>86</v>
      </c>
      <c r="C118" s="83"/>
      <c r="D118" s="84"/>
      <c r="E118" s="84"/>
      <c r="F118" s="84"/>
      <c r="G118" s="84"/>
      <c r="H118" s="84"/>
      <c r="I118" s="84"/>
      <c r="J118" s="84"/>
      <c r="K118" s="84"/>
      <c r="L118" s="85"/>
      <c r="M118" s="548"/>
      <c r="N118" s="548"/>
      <c r="O118" s="548"/>
      <c r="P118" s="548"/>
      <c r="Q118" s="548"/>
      <c r="R118" s="548"/>
      <c r="S118" s="548"/>
      <c r="T118" s="548"/>
      <c r="U118" s="548"/>
      <c r="V118" s="548"/>
      <c r="W118" s="414"/>
      <c r="X118" s="86"/>
      <c r="Y118" s="424"/>
      <c r="Z118" s="415"/>
      <c r="AA118" s="82"/>
    </row>
    <row r="119" spans="1:27" ht="38.25" customHeight="1">
      <c r="A119" s="65"/>
      <c r="B119" s="67">
        <f t="shared" si="1"/>
        <v>87</v>
      </c>
      <c r="C119" s="83"/>
      <c r="D119" s="84"/>
      <c r="E119" s="84"/>
      <c r="F119" s="84"/>
      <c r="G119" s="84"/>
      <c r="H119" s="84"/>
      <c r="I119" s="84"/>
      <c r="J119" s="84"/>
      <c r="K119" s="84"/>
      <c r="L119" s="85"/>
      <c r="M119" s="548"/>
      <c r="N119" s="548"/>
      <c r="O119" s="548"/>
      <c r="P119" s="548"/>
      <c r="Q119" s="548"/>
      <c r="R119" s="548"/>
      <c r="S119" s="548"/>
      <c r="T119" s="548"/>
      <c r="U119" s="548"/>
      <c r="V119" s="548"/>
      <c r="W119" s="414"/>
      <c r="X119" s="86"/>
      <c r="Y119" s="424"/>
      <c r="Z119" s="415"/>
      <c r="AA119" s="82"/>
    </row>
    <row r="120" spans="1:27" ht="38.25" customHeight="1">
      <c r="A120" s="65"/>
      <c r="B120" s="67">
        <f t="shared" si="1"/>
        <v>88</v>
      </c>
      <c r="C120" s="83"/>
      <c r="D120" s="84"/>
      <c r="E120" s="84"/>
      <c r="F120" s="84"/>
      <c r="G120" s="84"/>
      <c r="H120" s="84"/>
      <c r="I120" s="84"/>
      <c r="J120" s="84"/>
      <c r="K120" s="84"/>
      <c r="L120" s="85"/>
      <c r="M120" s="548"/>
      <c r="N120" s="548"/>
      <c r="O120" s="548"/>
      <c r="P120" s="548"/>
      <c r="Q120" s="548"/>
      <c r="R120" s="548"/>
      <c r="S120" s="548"/>
      <c r="T120" s="548"/>
      <c r="U120" s="548"/>
      <c r="V120" s="548"/>
      <c r="W120" s="414"/>
      <c r="X120" s="86"/>
      <c r="Y120" s="424"/>
      <c r="Z120" s="415"/>
      <c r="AA120" s="82"/>
    </row>
    <row r="121" spans="1:27" ht="38.25" customHeight="1">
      <c r="A121" s="65"/>
      <c r="B121" s="67">
        <f t="shared" si="1"/>
        <v>89</v>
      </c>
      <c r="C121" s="83"/>
      <c r="D121" s="84"/>
      <c r="E121" s="84"/>
      <c r="F121" s="84"/>
      <c r="G121" s="84"/>
      <c r="H121" s="84"/>
      <c r="I121" s="84"/>
      <c r="J121" s="84"/>
      <c r="K121" s="84"/>
      <c r="L121" s="85"/>
      <c r="M121" s="548"/>
      <c r="N121" s="548"/>
      <c r="O121" s="548"/>
      <c r="P121" s="548"/>
      <c r="Q121" s="548"/>
      <c r="R121" s="548"/>
      <c r="S121" s="548"/>
      <c r="T121" s="548"/>
      <c r="U121" s="548"/>
      <c r="V121" s="548"/>
      <c r="W121" s="414"/>
      <c r="X121" s="86"/>
      <c r="Y121" s="424"/>
      <c r="Z121" s="415"/>
      <c r="AA121" s="82"/>
    </row>
    <row r="122" spans="1:27" ht="38.25" customHeight="1">
      <c r="A122" s="65"/>
      <c r="B122" s="67">
        <f t="shared" si="1"/>
        <v>90</v>
      </c>
      <c r="C122" s="83"/>
      <c r="D122" s="84"/>
      <c r="E122" s="84"/>
      <c r="F122" s="84"/>
      <c r="G122" s="84"/>
      <c r="H122" s="84"/>
      <c r="I122" s="84"/>
      <c r="J122" s="84"/>
      <c r="K122" s="84"/>
      <c r="L122" s="85"/>
      <c r="M122" s="548"/>
      <c r="N122" s="548"/>
      <c r="O122" s="548"/>
      <c r="P122" s="548"/>
      <c r="Q122" s="548"/>
      <c r="R122" s="548"/>
      <c r="S122" s="548"/>
      <c r="T122" s="548"/>
      <c r="U122" s="548"/>
      <c r="V122" s="548"/>
      <c r="W122" s="414"/>
      <c r="X122" s="86"/>
      <c r="Y122" s="424"/>
      <c r="Z122" s="415"/>
      <c r="AA122" s="82"/>
    </row>
    <row r="123" spans="1:27" ht="38.25" customHeight="1">
      <c r="A123" s="65"/>
      <c r="B123" s="67">
        <f t="shared" si="1"/>
        <v>91</v>
      </c>
      <c r="C123" s="83"/>
      <c r="D123" s="84"/>
      <c r="E123" s="84"/>
      <c r="F123" s="84"/>
      <c r="G123" s="84"/>
      <c r="H123" s="84"/>
      <c r="I123" s="84"/>
      <c r="J123" s="84"/>
      <c r="K123" s="84"/>
      <c r="L123" s="85"/>
      <c r="M123" s="548"/>
      <c r="N123" s="548"/>
      <c r="O123" s="548"/>
      <c r="P123" s="548"/>
      <c r="Q123" s="548"/>
      <c r="R123" s="548"/>
      <c r="S123" s="548"/>
      <c r="T123" s="548"/>
      <c r="U123" s="548"/>
      <c r="V123" s="548"/>
      <c r="W123" s="414"/>
      <c r="X123" s="86"/>
      <c r="Y123" s="424"/>
      <c r="Z123" s="415"/>
      <c r="AA123" s="82"/>
    </row>
    <row r="124" spans="1:27" ht="38.25" customHeight="1">
      <c r="A124" s="65"/>
      <c r="B124" s="67">
        <f t="shared" si="1"/>
        <v>92</v>
      </c>
      <c r="C124" s="83"/>
      <c r="D124" s="84"/>
      <c r="E124" s="84"/>
      <c r="F124" s="84"/>
      <c r="G124" s="84"/>
      <c r="H124" s="84"/>
      <c r="I124" s="84"/>
      <c r="J124" s="84"/>
      <c r="K124" s="84"/>
      <c r="L124" s="85"/>
      <c r="M124" s="548"/>
      <c r="N124" s="548"/>
      <c r="O124" s="548"/>
      <c r="P124" s="548"/>
      <c r="Q124" s="548"/>
      <c r="R124" s="548"/>
      <c r="S124" s="548"/>
      <c r="T124" s="548"/>
      <c r="U124" s="548"/>
      <c r="V124" s="548"/>
      <c r="W124" s="414"/>
      <c r="X124" s="86"/>
      <c r="Y124" s="424"/>
      <c r="Z124" s="415"/>
      <c r="AA124" s="82"/>
    </row>
    <row r="125" spans="1:27" ht="38.25" customHeight="1">
      <c r="A125" s="65"/>
      <c r="B125" s="67">
        <f t="shared" si="1"/>
        <v>93</v>
      </c>
      <c r="C125" s="83"/>
      <c r="D125" s="84"/>
      <c r="E125" s="84"/>
      <c r="F125" s="84"/>
      <c r="G125" s="84"/>
      <c r="H125" s="84"/>
      <c r="I125" s="84"/>
      <c r="J125" s="84"/>
      <c r="K125" s="84"/>
      <c r="L125" s="85"/>
      <c r="M125" s="548"/>
      <c r="N125" s="548"/>
      <c r="O125" s="548"/>
      <c r="P125" s="548"/>
      <c r="Q125" s="548"/>
      <c r="R125" s="548"/>
      <c r="S125" s="548"/>
      <c r="T125" s="548"/>
      <c r="U125" s="548"/>
      <c r="V125" s="548"/>
      <c r="W125" s="414"/>
      <c r="X125" s="86"/>
      <c r="Y125" s="424"/>
      <c r="Z125" s="415"/>
      <c r="AA125" s="82"/>
    </row>
    <row r="126" spans="1:27" ht="38.25" customHeight="1">
      <c r="A126" s="65"/>
      <c r="B126" s="67">
        <f t="shared" si="1"/>
        <v>94</v>
      </c>
      <c r="C126" s="83"/>
      <c r="D126" s="84"/>
      <c r="E126" s="84"/>
      <c r="F126" s="84"/>
      <c r="G126" s="84"/>
      <c r="H126" s="84"/>
      <c r="I126" s="84"/>
      <c r="J126" s="84"/>
      <c r="K126" s="84"/>
      <c r="L126" s="85"/>
      <c r="M126" s="548"/>
      <c r="N126" s="548"/>
      <c r="O126" s="548"/>
      <c r="P126" s="548"/>
      <c r="Q126" s="548"/>
      <c r="R126" s="548"/>
      <c r="S126" s="548"/>
      <c r="T126" s="548"/>
      <c r="U126" s="548"/>
      <c r="V126" s="548"/>
      <c r="W126" s="414"/>
      <c r="X126" s="86"/>
      <c r="Y126" s="424"/>
      <c r="Z126" s="415"/>
      <c r="AA126" s="82"/>
    </row>
    <row r="127" spans="1:27" ht="38.25" customHeight="1">
      <c r="A127" s="65"/>
      <c r="B127" s="67">
        <f t="shared" si="1"/>
        <v>95</v>
      </c>
      <c r="C127" s="83"/>
      <c r="D127" s="84"/>
      <c r="E127" s="84"/>
      <c r="F127" s="84"/>
      <c r="G127" s="84"/>
      <c r="H127" s="84"/>
      <c r="I127" s="84"/>
      <c r="J127" s="84"/>
      <c r="K127" s="84"/>
      <c r="L127" s="85"/>
      <c r="M127" s="548"/>
      <c r="N127" s="548"/>
      <c r="O127" s="548"/>
      <c r="P127" s="548"/>
      <c r="Q127" s="548"/>
      <c r="R127" s="548"/>
      <c r="S127" s="548"/>
      <c r="T127" s="548"/>
      <c r="U127" s="548"/>
      <c r="V127" s="548"/>
      <c r="W127" s="414"/>
      <c r="X127" s="86"/>
      <c r="Y127" s="424"/>
      <c r="Z127" s="415"/>
      <c r="AA127" s="82"/>
    </row>
    <row r="128" spans="1:27" ht="38.25" customHeight="1">
      <c r="A128" s="65"/>
      <c r="B128" s="67">
        <f t="shared" si="1"/>
        <v>96</v>
      </c>
      <c r="C128" s="83"/>
      <c r="D128" s="84"/>
      <c r="E128" s="84"/>
      <c r="F128" s="84"/>
      <c r="G128" s="84"/>
      <c r="H128" s="84"/>
      <c r="I128" s="84"/>
      <c r="J128" s="84"/>
      <c r="K128" s="84"/>
      <c r="L128" s="85"/>
      <c r="M128" s="548"/>
      <c r="N128" s="548"/>
      <c r="O128" s="548"/>
      <c r="P128" s="548"/>
      <c r="Q128" s="548"/>
      <c r="R128" s="548"/>
      <c r="S128" s="548"/>
      <c r="T128" s="548"/>
      <c r="U128" s="548"/>
      <c r="V128" s="548"/>
      <c r="W128" s="414"/>
      <c r="X128" s="86"/>
      <c r="Y128" s="424"/>
      <c r="Z128" s="415"/>
      <c r="AA128" s="82"/>
    </row>
    <row r="129" spans="1:27" ht="38.25" customHeight="1">
      <c r="A129" s="65"/>
      <c r="B129" s="67">
        <f t="shared" si="1"/>
        <v>97</v>
      </c>
      <c r="C129" s="83"/>
      <c r="D129" s="84"/>
      <c r="E129" s="84"/>
      <c r="F129" s="84"/>
      <c r="G129" s="84"/>
      <c r="H129" s="84"/>
      <c r="I129" s="84"/>
      <c r="J129" s="84"/>
      <c r="K129" s="84"/>
      <c r="L129" s="85"/>
      <c r="M129" s="548"/>
      <c r="N129" s="548"/>
      <c r="O129" s="548"/>
      <c r="P129" s="548"/>
      <c r="Q129" s="548"/>
      <c r="R129" s="548"/>
      <c r="S129" s="548"/>
      <c r="T129" s="548"/>
      <c r="U129" s="548"/>
      <c r="V129" s="548"/>
      <c r="W129" s="414"/>
      <c r="X129" s="86"/>
      <c r="Y129" s="424"/>
      <c r="Z129" s="415"/>
      <c r="AA129" s="82"/>
    </row>
    <row r="130" spans="1:27" ht="38.25" customHeight="1">
      <c r="A130" s="65"/>
      <c r="B130" s="67">
        <f t="shared" si="1"/>
        <v>98</v>
      </c>
      <c r="C130" s="83"/>
      <c r="D130" s="84"/>
      <c r="E130" s="84"/>
      <c r="F130" s="84"/>
      <c r="G130" s="84"/>
      <c r="H130" s="84"/>
      <c r="I130" s="84"/>
      <c r="J130" s="84"/>
      <c r="K130" s="84"/>
      <c r="L130" s="85"/>
      <c r="M130" s="548"/>
      <c r="N130" s="548"/>
      <c r="O130" s="548"/>
      <c r="P130" s="548"/>
      <c r="Q130" s="548"/>
      <c r="R130" s="548"/>
      <c r="S130" s="548"/>
      <c r="T130" s="548"/>
      <c r="U130" s="548"/>
      <c r="V130" s="548"/>
      <c r="W130" s="414"/>
      <c r="X130" s="86"/>
      <c r="Y130" s="424"/>
      <c r="Z130" s="415"/>
      <c r="AA130" s="82"/>
    </row>
    <row r="131" spans="1:27" ht="38.25" customHeight="1">
      <c r="A131" s="65"/>
      <c r="B131" s="67">
        <f t="shared" si="1"/>
        <v>99</v>
      </c>
      <c r="C131" s="83"/>
      <c r="D131" s="84"/>
      <c r="E131" s="84"/>
      <c r="F131" s="84"/>
      <c r="G131" s="84"/>
      <c r="H131" s="84"/>
      <c r="I131" s="84"/>
      <c r="J131" s="84"/>
      <c r="K131" s="84"/>
      <c r="L131" s="85"/>
      <c r="M131" s="548"/>
      <c r="N131" s="548"/>
      <c r="O131" s="548"/>
      <c r="P131" s="548"/>
      <c r="Q131" s="548"/>
      <c r="R131" s="548"/>
      <c r="S131" s="548"/>
      <c r="T131" s="548"/>
      <c r="U131" s="548"/>
      <c r="V131" s="548"/>
      <c r="W131" s="414"/>
      <c r="X131" s="86"/>
      <c r="Y131" s="424"/>
      <c r="Z131" s="415"/>
      <c r="AA131" s="82"/>
    </row>
    <row r="132" spans="1:27" ht="38.25" customHeight="1" thickBot="1">
      <c r="A132" s="65"/>
      <c r="B132" s="67">
        <f t="shared" si="1"/>
        <v>100</v>
      </c>
      <c r="C132" s="425"/>
      <c r="D132" s="426"/>
      <c r="E132" s="426"/>
      <c r="F132" s="426"/>
      <c r="G132" s="426"/>
      <c r="H132" s="426"/>
      <c r="I132" s="426"/>
      <c r="J132" s="426"/>
      <c r="K132" s="426"/>
      <c r="L132" s="427"/>
      <c r="M132" s="560"/>
      <c r="N132" s="560"/>
      <c r="O132" s="560"/>
      <c r="P132" s="560"/>
      <c r="Q132" s="560"/>
      <c r="R132" s="560"/>
      <c r="S132" s="560"/>
      <c r="T132" s="560"/>
      <c r="U132" s="560"/>
      <c r="V132" s="560"/>
      <c r="W132" s="428"/>
      <c r="X132" s="429"/>
      <c r="Y132" s="430"/>
      <c r="Z132" s="415"/>
      <c r="AA132" s="82"/>
    </row>
    <row r="133" spans="1:27" ht="4.5" customHeight="1">
      <c r="A133" s="7"/>
    </row>
    <row r="134" spans="1:27" ht="28.5" customHeight="1">
      <c r="B134" s="9"/>
      <c r="C134" s="559"/>
      <c r="D134" s="559"/>
      <c r="E134" s="559"/>
      <c r="F134" s="559"/>
      <c r="G134" s="559"/>
      <c r="H134" s="559"/>
      <c r="I134" s="559"/>
      <c r="J134" s="559"/>
      <c r="K134" s="559"/>
      <c r="L134" s="559"/>
      <c r="M134" s="559"/>
      <c r="N134" s="559"/>
      <c r="O134" s="559"/>
      <c r="P134" s="559"/>
      <c r="Q134" s="559"/>
      <c r="R134" s="559"/>
      <c r="S134" s="559"/>
      <c r="T134" s="559"/>
      <c r="U134" s="559"/>
      <c r="V134" s="559"/>
      <c r="W134" s="559"/>
      <c r="X134" s="559"/>
      <c r="Y134" s="559"/>
      <c r="Z134" s="559"/>
      <c r="AA134" s="559"/>
    </row>
    <row r="135" spans="1:27" ht="20.100000000000001" customHeight="1">
      <c r="T135" s="10"/>
      <c r="U135" s="10"/>
      <c r="V135" s="10"/>
      <c r="W135" s="10"/>
      <c r="X135" s="10"/>
      <c r="Y135" s="10"/>
    </row>
    <row r="136" spans="1:27" ht="20.100000000000001" customHeight="1">
      <c r="T136" s="10"/>
      <c r="U136" s="10"/>
      <c r="V136" s="10"/>
      <c r="W136" s="10"/>
      <c r="X136" s="10"/>
      <c r="Y136" s="10"/>
    </row>
    <row r="137" spans="1:27" ht="20.100000000000001" customHeight="1">
      <c r="T137" s="10"/>
      <c r="U137" s="10"/>
      <c r="V137" s="10"/>
      <c r="W137" s="10"/>
      <c r="X137" s="10"/>
      <c r="Y137" s="10"/>
    </row>
    <row r="138" spans="1:27" ht="20.100000000000001" customHeight="1">
      <c r="T138" s="10"/>
      <c r="U138" s="10"/>
      <c r="V138" s="11"/>
      <c r="W138" s="11"/>
      <c r="X138" s="10"/>
      <c r="Y138" s="10"/>
    </row>
    <row r="139" spans="1:27" ht="20.100000000000001" customHeight="1">
      <c r="T139" s="10"/>
      <c r="U139" s="10"/>
      <c r="V139" s="12"/>
      <c r="W139" s="12"/>
      <c r="X139" s="10"/>
      <c r="Y139" s="10"/>
    </row>
    <row r="140" spans="1:27" ht="20.100000000000001" customHeight="1">
      <c r="T140" s="10"/>
      <c r="U140" s="10"/>
      <c r="V140" s="13"/>
      <c r="W140" s="13"/>
      <c r="X140" s="10"/>
      <c r="Y140" s="10"/>
    </row>
    <row r="141" spans="1:27" ht="20.100000000000001" customHeight="1">
      <c r="T141" s="10"/>
      <c r="U141" s="10"/>
      <c r="V141" s="10"/>
      <c r="W141" s="10"/>
      <c r="X141" s="10"/>
      <c r="Y141" s="10"/>
    </row>
  </sheetData>
  <mergeCells count="234">
    <mergeCell ref="B31:B32"/>
    <mergeCell ref="C31:L32"/>
    <mergeCell ref="M31:Q32"/>
    <mergeCell ref="X31:X32"/>
    <mergeCell ref="Y31:Y32"/>
    <mergeCell ref="M127:Q127"/>
    <mergeCell ref="R127:V127"/>
    <mergeCell ref="M128:Q128"/>
    <mergeCell ref="R128:V128"/>
    <mergeCell ref="M117:Q117"/>
    <mergeCell ref="R117:V117"/>
    <mergeCell ref="M118:Q118"/>
    <mergeCell ref="R118:V118"/>
    <mergeCell ref="M119:Q119"/>
    <mergeCell ref="R119:V119"/>
    <mergeCell ref="M120:Q120"/>
    <mergeCell ref="R120:V120"/>
    <mergeCell ref="M121:Q121"/>
    <mergeCell ref="R121:V121"/>
    <mergeCell ref="M112:Q112"/>
    <mergeCell ref="R112:V112"/>
    <mergeCell ref="M113:Q113"/>
    <mergeCell ref="R113:V113"/>
    <mergeCell ref="M114:Q114"/>
    <mergeCell ref="M129:Q129"/>
    <mergeCell ref="R129:V129"/>
    <mergeCell ref="M130:Q130"/>
    <mergeCell ref="R130:V130"/>
    <mergeCell ref="M131:Q131"/>
    <mergeCell ref="R131:V131"/>
    <mergeCell ref="M122:Q122"/>
    <mergeCell ref="R122:V122"/>
    <mergeCell ref="M123:Q123"/>
    <mergeCell ref="R123:V123"/>
    <mergeCell ref="M124:Q124"/>
    <mergeCell ref="R124:V124"/>
    <mergeCell ref="M125:Q125"/>
    <mergeCell ref="R125:V125"/>
    <mergeCell ref="M126:Q126"/>
    <mergeCell ref="R126:V126"/>
    <mergeCell ref="R114:V114"/>
    <mergeCell ref="M115:Q115"/>
    <mergeCell ref="R115:V115"/>
    <mergeCell ref="M116:Q116"/>
    <mergeCell ref="R116:V116"/>
    <mergeCell ref="M107:Q107"/>
    <mergeCell ref="R107:V107"/>
    <mergeCell ref="M108:Q108"/>
    <mergeCell ref="R108:V108"/>
    <mergeCell ref="M109:Q109"/>
    <mergeCell ref="R109:V109"/>
    <mergeCell ref="M110:Q110"/>
    <mergeCell ref="R110:V110"/>
    <mergeCell ref="M111:Q111"/>
    <mergeCell ref="R111:V111"/>
    <mergeCell ref="M102:Q102"/>
    <mergeCell ref="R102:V102"/>
    <mergeCell ref="M103:Q103"/>
    <mergeCell ref="R103:V103"/>
    <mergeCell ref="M104:Q104"/>
    <mergeCell ref="R104:V104"/>
    <mergeCell ref="M105:Q105"/>
    <mergeCell ref="R105:V105"/>
    <mergeCell ref="M106:Q106"/>
    <mergeCell ref="R106:V106"/>
    <mergeCell ref="M97:Q97"/>
    <mergeCell ref="R97:V97"/>
    <mergeCell ref="M98:Q98"/>
    <mergeCell ref="R98:V98"/>
    <mergeCell ref="M99:Q99"/>
    <mergeCell ref="R99:V99"/>
    <mergeCell ref="M100:Q100"/>
    <mergeCell ref="R100:V100"/>
    <mergeCell ref="M101:Q101"/>
    <mergeCell ref="R101:V101"/>
    <mergeCell ref="M92:Q92"/>
    <mergeCell ref="R92:V92"/>
    <mergeCell ref="M93:Q93"/>
    <mergeCell ref="R93:V93"/>
    <mergeCell ref="M94:Q94"/>
    <mergeCell ref="R94:V94"/>
    <mergeCell ref="M95:Q95"/>
    <mergeCell ref="R95:V95"/>
    <mergeCell ref="M96:Q96"/>
    <mergeCell ref="R96:V96"/>
    <mergeCell ref="M87:Q87"/>
    <mergeCell ref="R87:V87"/>
    <mergeCell ref="M88:Q88"/>
    <mergeCell ref="R88:V88"/>
    <mergeCell ref="M89:Q89"/>
    <mergeCell ref="R89:V89"/>
    <mergeCell ref="M90:Q90"/>
    <mergeCell ref="R90:V90"/>
    <mergeCell ref="M91:Q91"/>
    <mergeCell ref="R91:V91"/>
    <mergeCell ref="M82:Q82"/>
    <mergeCell ref="R82:V82"/>
    <mergeCell ref="M83:Q83"/>
    <mergeCell ref="R83:V83"/>
    <mergeCell ref="M84:Q84"/>
    <mergeCell ref="R84:V84"/>
    <mergeCell ref="M85:Q85"/>
    <mergeCell ref="R85:V85"/>
    <mergeCell ref="M86:Q86"/>
    <mergeCell ref="R86:V86"/>
    <mergeCell ref="R77:V77"/>
    <mergeCell ref="M78:Q78"/>
    <mergeCell ref="R78:V78"/>
    <mergeCell ref="M79:Q79"/>
    <mergeCell ref="R79:V79"/>
    <mergeCell ref="M80:Q80"/>
    <mergeCell ref="R80:V80"/>
    <mergeCell ref="M81:Q81"/>
    <mergeCell ref="R81:V81"/>
    <mergeCell ref="C134:AA134"/>
    <mergeCell ref="M70:Q70"/>
    <mergeCell ref="R70:V70"/>
    <mergeCell ref="M71:Q71"/>
    <mergeCell ref="R71:V71"/>
    <mergeCell ref="M132:Q132"/>
    <mergeCell ref="R132:V132"/>
    <mergeCell ref="M67:Q67"/>
    <mergeCell ref="R67:V67"/>
    <mergeCell ref="M68:Q68"/>
    <mergeCell ref="R68:V68"/>
    <mergeCell ref="M69:Q69"/>
    <mergeCell ref="R69:V69"/>
    <mergeCell ref="M72:Q72"/>
    <mergeCell ref="R72:V72"/>
    <mergeCell ref="M73:Q73"/>
    <mergeCell ref="R73:V73"/>
    <mergeCell ref="M74:Q74"/>
    <mergeCell ref="R74:V74"/>
    <mergeCell ref="M75:Q75"/>
    <mergeCell ref="R75:V75"/>
    <mergeCell ref="M76:Q76"/>
    <mergeCell ref="R76:V76"/>
    <mergeCell ref="M77:Q77"/>
    <mergeCell ref="M64:Q64"/>
    <mergeCell ref="R64:V64"/>
    <mergeCell ref="M65:Q65"/>
    <mergeCell ref="R65:V65"/>
    <mergeCell ref="M66:Q66"/>
    <mergeCell ref="R66:V66"/>
    <mergeCell ref="M61:Q61"/>
    <mergeCell ref="R61:V61"/>
    <mergeCell ref="M62:Q62"/>
    <mergeCell ref="R62:V62"/>
    <mergeCell ref="M63:Q63"/>
    <mergeCell ref="R63:V63"/>
    <mergeCell ref="M58:Q58"/>
    <mergeCell ref="R58:V58"/>
    <mergeCell ref="M59:Q59"/>
    <mergeCell ref="R59:V59"/>
    <mergeCell ref="M60:Q60"/>
    <mergeCell ref="R60:V60"/>
    <mergeCell ref="M55:Q55"/>
    <mergeCell ref="R55:V55"/>
    <mergeCell ref="M56:Q56"/>
    <mergeCell ref="R56:V56"/>
    <mergeCell ref="M57:Q57"/>
    <mergeCell ref="R57:V57"/>
    <mergeCell ref="M52:Q52"/>
    <mergeCell ref="R52:V52"/>
    <mergeCell ref="M53:Q53"/>
    <mergeCell ref="R53:V53"/>
    <mergeCell ref="M54:Q54"/>
    <mergeCell ref="R54:V54"/>
    <mergeCell ref="M49:Q49"/>
    <mergeCell ref="R49:V49"/>
    <mergeCell ref="M50:Q50"/>
    <mergeCell ref="R50:V50"/>
    <mergeCell ref="M51:Q51"/>
    <mergeCell ref="R51:V51"/>
    <mergeCell ref="M46:Q46"/>
    <mergeCell ref="R46:V46"/>
    <mergeCell ref="M47:Q47"/>
    <mergeCell ref="R47:V47"/>
    <mergeCell ref="M48:Q48"/>
    <mergeCell ref="R48:V48"/>
    <mergeCell ref="M43:Q43"/>
    <mergeCell ref="R43:V43"/>
    <mergeCell ref="M44:Q44"/>
    <mergeCell ref="R44:V44"/>
    <mergeCell ref="M45:Q45"/>
    <mergeCell ref="R45:V45"/>
    <mergeCell ref="M40:Q40"/>
    <mergeCell ref="R40:V40"/>
    <mergeCell ref="M41:Q41"/>
    <mergeCell ref="R41:V41"/>
    <mergeCell ref="M42:Q42"/>
    <mergeCell ref="R42:V42"/>
    <mergeCell ref="M37:Q37"/>
    <mergeCell ref="R37:V37"/>
    <mergeCell ref="M38:Q38"/>
    <mergeCell ref="R38:V38"/>
    <mergeCell ref="M39:Q39"/>
    <mergeCell ref="R39:V39"/>
    <mergeCell ref="M34:Q34"/>
    <mergeCell ref="R34:V34"/>
    <mergeCell ref="M35:Q35"/>
    <mergeCell ref="R35:V35"/>
    <mergeCell ref="M36:Q36"/>
    <mergeCell ref="R36:V36"/>
    <mergeCell ref="C30:AA30"/>
    <mergeCell ref="R32:V32"/>
    <mergeCell ref="M33:Q33"/>
    <mergeCell ref="R33:V33"/>
    <mergeCell ref="R31:W31"/>
    <mergeCell ref="C24:L24"/>
    <mergeCell ref="M24:X24"/>
    <mergeCell ref="C25:L25"/>
    <mergeCell ref="M25:X25"/>
    <mergeCell ref="C26:L26"/>
    <mergeCell ref="M26:X26"/>
    <mergeCell ref="C21:L21"/>
    <mergeCell ref="M21:X21"/>
    <mergeCell ref="B22:B23"/>
    <mergeCell ref="C22:L22"/>
    <mergeCell ref="M22:X22"/>
    <mergeCell ref="C23:L23"/>
    <mergeCell ref="M23:X23"/>
    <mergeCell ref="C18:L18"/>
    <mergeCell ref="M18:X18"/>
    <mergeCell ref="C19:L19"/>
    <mergeCell ref="M19:X19"/>
    <mergeCell ref="C20:L20"/>
    <mergeCell ref="M20:X20"/>
    <mergeCell ref="C11:L11"/>
    <mergeCell ref="C15:L15"/>
    <mergeCell ref="M15:X15"/>
    <mergeCell ref="C16:L16"/>
    <mergeCell ref="M16:X16"/>
    <mergeCell ref="C17:L17"/>
  </mergeCells>
  <phoneticPr fontId="2"/>
  <pageMargins left="0.70866141732283472" right="0.70866141732283472" top="0.74803149606299213" bottom="0.74803149606299213" header="0.31496062992125984" footer="0.31496062992125984"/>
  <pageSetup paperSize="9" scale="52"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【参考】サービス名一覧!$A$4:$A$37</xm:f>
          </x14:formula1>
          <xm:sqref>Y33:Y132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I176"/>
  <sheetViews>
    <sheetView view="pageBreakPreview" topLeftCell="A13" zoomScale="110" zoomScaleNormal="120" zoomScaleSheetLayoutView="110" workbookViewId="0">
      <selection activeCell="A24" sqref="A24:AL24"/>
    </sheetView>
  </sheetViews>
  <sheetFormatPr defaultColWidth="9" defaultRowHeight="13.5"/>
  <cols>
    <col min="1" max="1" width="2.5" style="30" customWidth="1"/>
    <col min="2" max="6" width="2.75" style="30" customWidth="1"/>
    <col min="7" max="36" width="2.5" style="30" customWidth="1"/>
    <col min="37" max="37" width="1.875" style="30" customWidth="1"/>
    <col min="38" max="38" width="2" style="30" customWidth="1"/>
    <col min="39" max="39" width="8.5" style="30" customWidth="1"/>
    <col min="40" max="40" width="9.25" style="30" customWidth="1"/>
    <col min="41" max="16384" width="9" style="30"/>
  </cols>
  <sheetData>
    <row r="1" spans="1:47">
      <c r="A1" s="87" t="s">
        <v>39</v>
      </c>
      <c r="B1" s="87"/>
      <c r="C1" s="87"/>
      <c r="D1" s="87"/>
      <c r="E1" s="87"/>
      <c r="F1" s="87"/>
      <c r="G1" s="87"/>
      <c r="H1" s="87"/>
      <c r="I1" s="87"/>
      <c r="J1" s="87"/>
      <c r="K1" s="87"/>
      <c r="L1" s="87"/>
      <c r="M1" s="87"/>
      <c r="N1" s="87"/>
      <c r="O1" s="87"/>
      <c r="P1" s="87"/>
      <c r="Q1" s="87"/>
      <c r="R1" s="87"/>
      <c r="S1" s="87"/>
      <c r="T1" s="87"/>
      <c r="U1" s="87"/>
      <c r="V1" s="87"/>
      <c r="W1" s="87"/>
      <c r="X1" s="87"/>
      <c r="Y1" s="603" t="s">
        <v>40</v>
      </c>
      <c r="Z1" s="603"/>
      <c r="AA1" s="603"/>
      <c r="AB1" s="603"/>
      <c r="AC1" s="603" t="str">
        <f>IF(基本情報入力シート!C11="","",基本情報入力シート!C11)</f>
        <v/>
      </c>
      <c r="AD1" s="603"/>
      <c r="AE1" s="603"/>
      <c r="AF1" s="603"/>
      <c r="AG1" s="603"/>
      <c r="AH1" s="603"/>
      <c r="AI1" s="603"/>
      <c r="AJ1" s="603"/>
    </row>
    <row r="2" spans="1:47">
      <c r="A2" s="87"/>
      <c r="B2" s="87"/>
      <c r="C2" s="87"/>
      <c r="D2" s="87"/>
      <c r="E2" s="87"/>
      <c r="F2" s="87"/>
      <c r="G2" s="87"/>
      <c r="H2" s="87"/>
      <c r="I2" s="87"/>
      <c r="J2" s="87"/>
      <c r="K2" s="87"/>
      <c r="L2" s="87"/>
      <c r="M2" s="87"/>
      <c r="N2" s="87"/>
      <c r="O2" s="87"/>
      <c r="P2" s="87"/>
      <c r="Q2" s="87"/>
      <c r="R2" s="87"/>
      <c r="S2" s="87"/>
      <c r="T2" s="87"/>
      <c r="U2" s="87"/>
      <c r="V2" s="87"/>
      <c r="W2" s="87"/>
      <c r="X2" s="87"/>
      <c r="Y2" s="87"/>
      <c r="Z2" s="87"/>
      <c r="AA2" s="87"/>
      <c r="AB2" s="87"/>
      <c r="AC2" s="87"/>
      <c r="AD2" s="87"/>
      <c r="AE2" s="87"/>
      <c r="AF2" s="87"/>
      <c r="AG2" s="87"/>
      <c r="AH2" s="87"/>
      <c r="AI2" s="87"/>
      <c r="AJ2" s="87"/>
    </row>
    <row r="3" spans="1:47" ht="16.5" customHeight="1">
      <c r="A3" s="359"/>
      <c r="B3" s="639" t="s">
        <v>322</v>
      </c>
      <c r="C3" s="639"/>
      <c r="D3" s="639"/>
      <c r="E3" s="639"/>
      <c r="F3" s="639"/>
      <c r="G3" s="639"/>
      <c r="H3" s="639"/>
      <c r="I3" s="639"/>
      <c r="J3" s="639"/>
      <c r="K3" s="639"/>
      <c r="L3" s="639"/>
      <c r="M3" s="639"/>
      <c r="N3" s="639"/>
      <c r="O3" s="639"/>
      <c r="P3" s="639"/>
      <c r="Q3" s="639"/>
      <c r="R3" s="639"/>
      <c r="S3" s="639"/>
      <c r="T3" s="639"/>
      <c r="U3" s="639"/>
      <c r="V3" s="639"/>
      <c r="W3" s="639"/>
      <c r="X3" s="639"/>
      <c r="Y3" s="639"/>
      <c r="Z3" s="639"/>
      <c r="AA3" s="639"/>
      <c r="AB3" s="639"/>
      <c r="AC3" s="639"/>
      <c r="AD3" s="639"/>
      <c r="AE3" s="639"/>
      <c r="AF3" s="639"/>
      <c r="AG3" s="639"/>
      <c r="AH3" s="639"/>
      <c r="AI3" s="639"/>
      <c r="AJ3" s="639"/>
      <c r="AK3" s="639"/>
    </row>
    <row r="4" spans="1:47" ht="16.5" customHeight="1">
      <c r="A4" s="87"/>
      <c r="B4" s="88"/>
      <c r="C4" s="88"/>
      <c r="D4" s="88"/>
      <c r="E4" s="88"/>
      <c r="F4" s="88"/>
      <c r="G4" s="88"/>
      <c r="H4" s="88"/>
      <c r="I4" s="88"/>
      <c r="J4" s="88"/>
      <c r="K4" s="88"/>
      <c r="L4" s="88"/>
      <c r="M4" s="88"/>
      <c r="N4" s="88"/>
      <c r="O4" s="88"/>
      <c r="P4" s="88"/>
      <c r="Q4" s="88"/>
      <c r="R4" s="88"/>
      <c r="S4" s="88"/>
      <c r="T4" s="88"/>
      <c r="U4" s="360" t="s">
        <v>323</v>
      </c>
      <c r="V4" s="663"/>
      <c r="W4" s="663"/>
      <c r="X4" s="361" t="s">
        <v>22</v>
      </c>
      <c r="Y4" s="361"/>
      <c r="Z4" s="88"/>
      <c r="AA4" s="88"/>
      <c r="AB4" s="88"/>
      <c r="AC4" s="362"/>
      <c r="AD4" s="87"/>
      <c r="AE4" s="87"/>
      <c r="AF4" s="363"/>
      <c r="AG4" s="88"/>
      <c r="AH4" s="88"/>
      <c r="AI4" s="88"/>
      <c r="AJ4" s="364"/>
    </row>
    <row r="5" spans="1:47" ht="6" customHeight="1">
      <c r="A5" s="87"/>
      <c r="B5" s="87"/>
      <c r="C5" s="87"/>
      <c r="D5" s="87"/>
      <c r="E5" s="87"/>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87"/>
      <c r="AI5" s="87"/>
      <c r="AJ5" s="87"/>
    </row>
    <row r="6" spans="1:47">
      <c r="A6" s="87" t="s">
        <v>43</v>
      </c>
      <c r="B6" s="87"/>
      <c r="C6" s="87"/>
      <c r="D6" s="87"/>
      <c r="E6" s="87"/>
      <c r="F6" s="87"/>
      <c r="G6" s="87"/>
      <c r="H6" s="87"/>
      <c r="I6" s="87"/>
      <c r="J6" s="87"/>
      <c r="K6" s="87"/>
      <c r="L6" s="87"/>
      <c r="M6" s="87"/>
      <c r="N6" s="87"/>
      <c r="O6" s="87"/>
      <c r="P6" s="87"/>
      <c r="Q6" s="87"/>
      <c r="R6" s="89"/>
      <c r="S6" s="89"/>
      <c r="T6" s="89"/>
      <c r="U6" s="89"/>
      <c r="V6" s="89"/>
      <c r="W6" s="89"/>
      <c r="X6" s="89"/>
      <c r="Y6" s="89"/>
      <c r="Z6" s="89"/>
      <c r="AA6" s="90"/>
      <c r="AB6" s="90"/>
      <c r="AC6" s="91"/>
      <c r="AD6" s="91"/>
      <c r="AE6" s="91"/>
      <c r="AF6" s="91"/>
      <c r="AG6" s="91"/>
      <c r="AH6" s="91"/>
      <c r="AI6" s="91"/>
      <c r="AJ6" s="91"/>
    </row>
    <row r="7" spans="1:47" ht="4.5" customHeight="1">
      <c r="A7" s="87"/>
      <c r="B7" s="87"/>
      <c r="C7" s="87"/>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row>
    <row r="8" spans="1:47" s="33" customFormat="1" ht="13.5" customHeight="1">
      <c r="A8" s="666" t="s">
        <v>49</v>
      </c>
      <c r="B8" s="667"/>
      <c r="C8" s="667"/>
      <c r="D8" s="667"/>
      <c r="E8" s="667"/>
      <c r="F8" s="667"/>
      <c r="G8" s="668" t="str">
        <f>IF(基本情報入力シート!M15="","",基本情報入力シート!M15)</f>
        <v/>
      </c>
      <c r="H8" s="669"/>
      <c r="I8" s="669"/>
      <c r="J8" s="669"/>
      <c r="K8" s="669"/>
      <c r="L8" s="669"/>
      <c r="M8" s="669"/>
      <c r="N8" s="669"/>
      <c r="O8" s="669"/>
      <c r="P8" s="669"/>
      <c r="Q8" s="669"/>
      <c r="R8" s="669"/>
      <c r="S8" s="669"/>
      <c r="T8" s="669"/>
      <c r="U8" s="669"/>
      <c r="V8" s="669"/>
      <c r="W8" s="669"/>
      <c r="X8" s="669"/>
      <c r="Y8" s="669"/>
      <c r="Z8" s="669"/>
      <c r="AA8" s="669"/>
      <c r="AB8" s="669"/>
      <c r="AC8" s="669"/>
      <c r="AD8" s="669"/>
      <c r="AE8" s="669"/>
      <c r="AF8" s="669"/>
      <c r="AG8" s="669"/>
      <c r="AH8" s="669"/>
      <c r="AI8" s="669"/>
      <c r="AJ8" s="670"/>
    </row>
    <row r="9" spans="1:47" s="33" customFormat="1" ht="22.5" customHeight="1">
      <c r="A9" s="563" t="s">
        <v>48</v>
      </c>
      <c r="B9" s="613"/>
      <c r="C9" s="613"/>
      <c r="D9" s="613"/>
      <c r="E9" s="613"/>
      <c r="F9" s="613"/>
      <c r="G9" s="671" t="str">
        <f>IF(基本情報入力シート!M16="","",基本情報入力シート!M16)</f>
        <v/>
      </c>
      <c r="H9" s="672"/>
      <c r="I9" s="672"/>
      <c r="J9" s="672"/>
      <c r="K9" s="672"/>
      <c r="L9" s="672"/>
      <c r="M9" s="672"/>
      <c r="N9" s="672"/>
      <c r="O9" s="672"/>
      <c r="P9" s="672"/>
      <c r="Q9" s="672"/>
      <c r="R9" s="672"/>
      <c r="S9" s="672"/>
      <c r="T9" s="672"/>
      <c r="U9" s="672"/>
      <c r="V9" s="672"/>
      <c r="W9" s="672"/>
      <c r="X9" s="672"/>
      <c r="Y9" s="672"/>
      <c r="Z9" s="672"/>
      <c r="AA9" s="672"/>
      <c r="AB9" s="672"/>
      <c r="AC9" s="672"/>
      <c r="AD9" s="672"/>
      <c r="AE9" s="672"/>
      <c r="AF9" s="672"/>
      <c r="AG9" s="672"/>
      <c r="AH9" s="672"/>
      <c r="AI9" s="672"/>
      <c r="AJ9" s="673"/>
    </row>
    <row r="10" spans="1:47" s="33" customFormat="1" ht="12.75" customHeight="1">
      <c r="A10" s="607" t="s">
        <v>44</v>
      </c>
      <c r="B10" s="608"/>
      <c r="C10" s="608"/>
      <c r="D10" s="608"/>
      <c r="E10" s="608"/>
      <c r="F10" s="608"/>
      <c r="G10" s="92" t="s">
        <v>1</v>
      </c>
      <c r="H10" s="614" t="str">
        <f>IF(基本情報入力シート!AC17="－","",基本情報入力シート!AC17)</f>
        <v/>
      </c>
      <c r="I10" s="614"/>
      <c r="J10" s="614"/>
      <c r="K10" s="614"/>
      <c r="L10" s="614"/>
      <c r="M10" s="93"/>
      <c r="N10" s="94"/>
      <c r="O10" s="94"/>
      <c r="P10" s="94"/>
      <c r="Q10" s="94"/>
      <c r="R10" s="94"/>
      <c r="S10" s="94"/>
      <c r="T10" s="94"/>
      <c r="U10" s="94"/>
      <c r="V10" s="94"/>
      <c r="W10" s="94"/>
      <c r="X10" s="94"/>
      <c r="Y10" s="94"/>
      <c r="Z10" s="94"/>
      <c r="AA10" s="94"/>
      <c r="AB10" s="94"/>
      <c r="AC10" s="94"/>
      <c r="AD10" s="94"/>
      <c r="AE10" s="94"/>
      <c r="AF10" s="94"/>
      <c r="AG10" s="94"/>
      <c r="AH10" s="94"/>
      <c r="AI10" s="94"/>
      <c r="AJ10" s="95"/>
    </row>
    <row r="11" spans="1:47" s="33" customFormat="1" ht="12" customHeight="1">
      <c r="A11" s="609"/>
      <c r="B11" s="610"/>
      <c r="C11" s="610"/>
      <c r="D11" s="610"/>
      <c r="E11" s="610"/>
      <c r="F11" s="610"/>
      <c r="G11" s="674" t="str">
        <f>IF(基本情報入力シート!M18="","",基本情報入力シート!M18)</f>
        <v/>
      </c>
      <c r="H11" s="675"/>
      <c r="I11" s="675"/>
      <c r="J11" s="675"/>
      <c r="K11" s="675"/>
      <c r="L11" s="675"/>
      <c r="M11" s="675"/>
      <c r="N11" s="675"/>
      <c r="O11" s="675"/>
      <c r="P11" s="675"/>
      <c r="Q11" s="675"/>
      <c r="R11" s="675"/>
      <c r="S11" s="675"/>
      <c r="T11" s="675"/>
      <c r="U11" s="675"/>
      <c r="V11" s="675"/>
      <c r="W11" s="675"/>
      <c r="X11" s="675"/>
      <c r="Y11" s="675"/>
      <c r="Z11" s="675"/>
      <c r="AA11" s="675"/>
      <c r="AB11" s="675"/>
      <c r="AC11" s="675"/>
      <c r="AD11" s="675"/>
      <c r="AE11" s="675"/>
      <c r="AF11" s="675"/>
      <c r="AG11" s="675"/>
      <c r="AH11" s="675"/>
      <c r="AI11" s="675"/>
      <c r="AJ11" s="676"/>
    </row>
    <row r="12" spans="1:47" s="33" customFormat="1" ht="12" customHeight="1">
      <c r="A12" s="611"/>
      <c r="B12" s="612"/>
      <c r="C12" s="612"/>
      <c r="D12" s="612"/>
      <c r="E12" s="612"/>
      <c r="F12" s="612"/>
      <c r="G12" s="643" t="str">
        <f>IF(基本情報入力シート!M19="","",基本情報入力シート!M19)</f>
        <v/>
      </c>
      <c r="H12" s="644"/>
      <c r="I12" s="644"/>
      <c r="J12" s="644"/>
      <c r="K12" s="644"/>
      <c r="L12" s="644"/>
      <c r="M12" s="644"/>
      <c r="N12" s="644"/>
      <c r="O12" s="644"/>
      <c r="P12" s="644"/>
      <c r="Q12" s="644"/>
      <c r="R12" s="644"/>
      <c r="S12" s="644"/>
      <c r="T12" s="644"/>
      <c r="U12" s="644"/>
      <c r="V12" s="644"/>
      <c r="W12" s="644"/>
      <c r="X12" s="644"/>
      <c r="Y12" s="644"/>
      <c r="Z12" s="644"/>
      <c r="AA12" s="644"/>
      <c r="AB12" s="644"/>
      <c r="AC12" s="644"/>
      <c r="AD12" s="644"/>
      <c r="AE12" s="644"/>
      <c r="AF12" s="644"/>
      <c r="AG12" s="644"/>
      <c r="AH12" s="644"/>
      <c r="AI12" s="644"/>
      <c r="AJ12" s="645"/>
    </row>
    <row r="13" spans="1:47" s="33" customFormat="1" ht="12">
      <c r="A13" s="655" t="s">
        <v>0</v>
      </c>
      <c r="B13" s="656"/>
      <c r="C13" s="656"/>
      <c r="D13" s="656"/>
      <c r="E13" s="656"/>
      <c r="F13" s="656"/>
      <c r="G13" s="657" t="str">
        <f>IF(基本情報入力シート!M22="","",基本情報入力シート!M22)</f>
        <v/>
      </c>
      <c r="H13" s="658"/>
      <c r="I13" s="658"/>
      <c r="J13" s="658"/>
      <c r="K13" s="658"/>
      <c r="L13" s="658"/>
      <c r="M13" s="658"/>
      <c r="N13" s="658"/>
      <c r="O13" s="658"/>
      <c r="P13" s="658"/>
      <c r="Q13" s="658"/>
      <c r="R13" s="658"/>
      <c r="S13" s="658"/>
      <c r="T13" s="658"/>
      <c r="U13" s="658"/>
      <c r="V13" s="658"/>
      <c r="W13" s="658"/>
      <c r="X13" s="658"/>
      <c r="Y13" s="658"/>
      <c r="Z13" s="658"/>
      <c r="AA13" s="658"/>
      <c r="AB13" s="658"/>
      <c r="AC13" s="658"/>
      <c r="AD13" s="658"/>
      <c r="AE13" s="658"/>
      <c r="AF13" s="658"/>
      <c r="AG13" s="658"/>
      <c r="AH13" s="658"/>
      <c r="AI13" s="658"/>
      <c r="AJ13" s="659"/>
      <c r="AU13" s="34"/>
    </row>
    <row r="14" spans="1:47" s="33" customFormat="1" ht="22.5" customHeight="1">
      <c r="A14" s="609" t="s">
        <v>45</v>
      </c>
      <c r="B14" s="610"/>
      <c r="C14" s="610"/>
      <c r="D14" s="610"/>
      <c r="E14" s="610"/>
      <c r="F14" s="610"/>
      <c r="G14" s="604" t="str">
        <f>IF(基本情報入力シート!M23="","",基本情報入力シート!M23)</f>
        <v/>
      </c>
      <c r="H14" s="605"/>
      <c r="I14" s="605"/>
      <c r="J14" s="605"/>
      <c r="K14" s="605"/>
      <c r="L14" s="605"/>
      <c r="M14" s="605"/>
      <c r="N14" s="605"/>
      <c r="O14" s="605"/>
      <c r="P14" s="605"/>
      <c r="Q14" s="605"/>
      <c r="R14" s="605"/>
      <c r="S14" s="605"/>
      <c r="T14" s="605"/>
      <c r="U14" s="605"/>
      <c r="V14" s="605"/>
      <c r="W14" s="605"/>
      <c r="X14" s="605"/>
      <c r="Y14" s="605"/>
      <c r="Z14" s="605"/>
      <c r="AA14" s="605"/>
      <c r="AB14" s="605"/>
      <c r="AC14" s="605"/>
      <c r="AD14" s="605"/>
      <c r="AE14" s="605"/>
      <c r="AF14" s="605"/>
      <c r="AG14" s="605"/>
      <c r="AH14" s="605"/>
      <c r="AI14" s="605"/>
      <c r="AJ14" s="606"/>
      <c r="AU14" s="34"/>
    </row>
    <row r="15" spans="1:47" s="33" customFormat="1" ht="15" customHeight="1">
      <c r="A15" s="662" t="s">
        <v>46</v>
      </c>
      <c r="B15" s="662"/>
      <c r="C15" s="662"/>
      <c r="D15" s="662"/>
      <c r="E15" s="662"/>
      <c r="F15" s="662"/>
      <c r="G15" s="562" t="s">
        <v>23</v>
      </c>
      <c r="H15" s="562"/>
      <c r="I15" s="562"/>
      <c r="J15" s="563"/>
      <c r="K15" s="642" t="str">
        <f>IF(基本情報入力シート!M24="","",基本情報入力シート!M24)</f>
        <v/>
      </c>
      <c r="L15" s="642"/>
      <c r="M15" s="642"/>
      <c r="N15" s="642"/>
      <c r="O15" s="642"/>
      <c r="P15" s="660" t="s">
        <v>24</v>
      </c>
      <c r="Q15" s="562"/>
      <c r="R15" s="562"/>
      <c r="S15" s="563"/>
      <c r="T15" s="642" t="str">
        <f>IF(基本情報入力シート!M25="","",基本情報入力シート!M25)</f>
        <v/>
      </c>
      <c r="U15" s="642"/>
      <c r="V15" s="642"/>
      <c r="W15" s="642"/>
      <c r="X15" s="642"/>
      <c r="Y15" s="660" t="s">
        <v>47</v>
      </c>
      <c r="Z15" s="562"/>
      <c r="AA15" s="562"/>
      <c r="AB15" s="563"/>
      <c r="AC15" s="661" t="str">
        <f>IF(基本情報入力シート!M26="","",基本情報入力シート!M26)</f>
        <v/>
      </c>
      <c r="AD15" s="661"/>
      <c r="AE15" s="661"/>
      <c r="AF15" s="661"/>
      <c r="AG15" s="661"/>
      <c r="AH15" s="661"/>
      <c r="AI15" s="661"/>
      <c r="AJ15" s="661"/>
      <c r="AU15" s="34"/>
    </row>
    <row r="16" spans="1:47" s="33" customFormat="1" ht="12" customHeight="1" thickBot="1">
      <c r="A16" s="96"/>
      <c r="B16" s="96"/>
      <c r="C16" s="96"/>
      <c r="D16" s="96"/>
      <c r="E16" s="96"/>
      <c r="F16" s="96"/>
      <c r="G16" s="96"/>
      <c r="H16" s="96"/>
      <c r="I16" s="96"/>
      <c r="J16" s="96"/>
      <c r="K16" s="97"/>
      <c r="L16" s="97"/>
      <c r="M16" s="97"/>
      <c r="N16" s="97"/>
      <c r="O16" s="97"/>
      <c r="P16" s="97"/>
      <c r="Q16" s="97"/>
      <c r="R16" s="97"/>
      <c r="S16" s="97"/>
      <c r="T16" s="97"/>
      <c r="U16" s="97"/>
      <c r="V16" s="96"/>
      <c r="W16" s="96"/>
      <c r="X16" s="96"/>
      <c r="Y16" s="96"/>
      <c r="Z16" s="97"/>
      <c r="AA16" s="97"/>
      <c r="AB16" s="97"/>
      <c r="AC16" s="97"/>
      <c r="AD16" s="97"/>
      <c r="AE16" s="97"/>
      <c r="AF16" s="97"/>
      <c r="AG16" s="97"/>
      <c r="AH16" s="97"/>
      <c r="AI16" s="97"/>
      <c r="AJ16" s="97"/>
      <c r="AU16" s="34"/>
    </row>
    <row r="17" spans="1:47" s="33" customFormat="1" ht="3.75" customHeight="1">
      <c r="A17" s="98"/>
      <c r="B17" s="99"/>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313"/>
      <c r="AK17" s="313"/>
      <c r="AL17" s="314"/>
      <c r="AU17" s="34"/>
    </row>
    <row r="18" spans="1:47" s="33" customFormat="1" ht="18" customHeight="1" thickBot="1">
      <c r="A18" s="100" t="s">
        <v>372</v>
      </c>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315"/>
      <c r="AK18" s="315"/>
      <c r="AL18" s="316"/>
      <c r="AU18" s="34"/>
    </row>
    <row r="19" spans="1:47" ht="18" customHeight="1" thickBot="1">
      <c r="A19" s="102"/>
      <c r="B19" s="454"/>
      <c r="C19" s="510" t="s">
        <v>312</v>
      </c>
      <c r="D19" s="103"/>
      <c r="E19" s="104"/>
      <c r="F19" s="104"/>
      <c r="G19" s="104"/>
      <c r="H19" s="104"/>
      <c r="I19" s="104"/>
      <c r="J19" s="104"/>
      <c r="K19" s="104"/>
      <c r="L19" s="455"/>
      <c r="M19" s="317" t="s">
        <v>397</v>
      </c>
      <c r="N19" s="105"/>
      <c r="O19" s="106"/>
      <c r="P19" s="107"/>
      <c r="Q19" s="107"/>
      <c r="R19" s="107"/>
      <c r="S19" s="107"/>
      <c r="T19" s="107"/>
      <c r="U19" s="107"/>
      <c r="V19" s="107"/>
      <c r="W19" s="456"/>
      <c r="X19" s="509" t="s">
        <v>313</v>
      </c>
      <c r="Y19" s="318"/>
      <c r="Z19" s="318"/>
      <c r="AA19" s="319"/>
      <c r="AB19" s="318"/>
      <c r="AC19" s="318"/>
      <c r="AD19" s="318"/>
      <c r="AE19" s="318"/>
      <c r="AF19" s="318"/>
      <c r="AG19" s="318"/>
      <c r="AH19" s="318"/>
      <c r="AI19" s="318"/>
      <c r="AJ19" s="318"/>
      <c r="AK19" s="320"/>
      <c r="AL19" s="316"/>
      <c r="AU19" s="35"/>
    </row>
    <row r="20" spans="1:47" ht="17.25" customHeight="1">
      <c r="A20" s="102"/>
      <c r="B20" s="565" t="s">
        <v>385</v>
      </c>
      <c r="C20" s="566"/>
      <c r="D20" s="566"/>
      <c r="E20" s="566"/>
      <c r="F20" s="566"/>
      <c r="G20" s="566"/>
      <c r="H20" s="566"/>
      <c r="I20" s="566"/>
      <c r="J20" s="566"/>
      <c r="K20" s="566"/>
      <c r="L20" s="565"/>
      <c r="M20" s="566"/>
      <c r="N20" s="566"/>
      <c r="O20" s="566"/>
      <c r="P20" s="566"/>
      <c r="Q20" s="566"/>
      <c r="R20" s="566"/>
      <c r="S20" s="566"/>
      <c r="T20" s="566"/>
      <c r="U20" s="566"/>
      <c r="V20" s="566"/>
      <c r="W20" s="565"/>
      <c r="X20" s="566"/>
      <c r="Y20" s="566"/>
      <c r="Z20" s="566"/>
      <c r="AA20" s="566"/>
      <c r="AB20" s="566"/>
      <c r="AC20" s="566"/>
      <c r="AD20" s="566"/>
      <c r="AE20" s="566"/>
      <c r="AF20" s="566"/>
      <c r="AG20" s="566"/>
      <c r="AH20" s="566"/>
      <c r="AI20" s="566"/>
      <c r="AJ20" s="566"/>
      <c r="AK20" s="566"/>
      <c r="AL20" s="457"/>
      <c r="AU20" s="35"/>
    </row>
    <row r="21" spans="1:47" ht="3.75" customHeight="1" thickBot="1">
      <c r="A21" s="108"/>
      <c r="B21" s="109"/>
      <c r="C21" s="109"/>
      <c r="D21" s="109"/>
      <c r="E21" s="109"/>
      <c r="F21" s="109"/>
      <c r="G21" s="109"/>
      <c r="H21" s="109"/>
      <c r="I21" s="109"/>
      <c r="J21" s="109"/>
      <c r="K21" s="109"/>
      <c r="L21" s="109"/>
      <c r="M21" s="109"/>
      <c r="N21" s="109"/>
      <c r="O21" s="109"/>
      <c r="P21" s="109"/>
      <c r="Q21" s="109"/>
      <c r="R21" s="109"/>
      <c r="S21" s="109"/>
      <c r="T21" s="109"/>
      <c r="U21" s="109"/>
      <c r="V21" s="109"/>
      <c r="W21" s="109"/>
      <c r="X21" s="109"/>
      <c r="Y21" s="109"/>
      <c r="Z21" s="109"/>
      <c r="AA21" s="109"/>
      <c r="AB21" s="109"/>
      <c r="AC21" s="109"/>
      <c r="AD21" s="109"/>
      <c r="AE21" s="109"/>
      <c r="AF21" s="109"/>
      <c r="AG21" s="109"/>
      <c r="AH21" s="109"/>
      <c r="AI21" s="109"/>
      <c r="AJ21" s="321"/>
      <c r="AK21" s="321"/>
      <c r="AL21" s="322"/>
      <c r="AU21" s="35"/>
    </row>
    <row r="22" spans="1:47" ht="15" customHeight="1">
      <c r="A22" s="87"/>
      <c r="B22" s="87"/>
      <c r="C22" s="87"/>
      <c r="D22" s="87"/>
      <c r="E22" s="87"/>
      <c r="F22" s="87"/>
      <c r="G22" s="87"/>
      <c r="H22" s="87"/>
      <c r="I22" s="87"/>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176"/>
      <c r="AK22" s="39"/>
      <c r="AT22" s="35"/>
    </row>
    <row r="23" spans="1:47" s="33" customFormat="1" ht="12">
      <c r="A23" s="111" t="s">
        <v>402</v>
      </c>
      <c r="B23" s="96"/>
      <c r="C23" s="96"/>
      <c r="D23" s="96"/>
      <c r="E23" s="96"/>
      <c r="F23" s="112"/>
      <c r="G23" s="96"/>
      <c r="H23" s="96"/>
      <c r="I23" s="96"/>
      <c r="J23" s="96"/>
      <c r="K23" s="97"/>
      <c r="L23" s="113"/>
      <c r="M23" s="112"/>
      <c r="N23" s="97"/>
      <c r="O23" s="97"/>
      <c r="P23" s="97"/>
      <c r="Q23" s="97"/>
      <c r="R23" s="97"/>
      <c r="S23" s="97"/>
      <c r="T23" s="97"/>
      <c r="U23" s="97"/>
      <c r="V23" s="96"/>
      <c r="W23" s="96"/>
      <c r="X23" s="96"/>
      <c r="Y23" s="96"/>
      <c r="Z23" s="97"/>
      <c r="AA23" s="97"/>
      <c r="AB23" s="97"/>
      <c r="AC23" s="97"/>
      <c r="AD23" s="97"/>
      <c r="AE23" s="97"/>
      <c r="AF23" s="97"/>
      <c r="AG23" s="97"/>
      <c r="AH23" s="97"/>
      <c r="AI23" s="97"/>
      <c r="AJ23" s="97"/>
      <c r="AU23" s="34"/>
    </row>
    <row r="24" spans="1:47" s="33" customFormat="1" ht="99" customHeight="1">
      <c r="A24" s="565" t="s">
        <v>398</v>
      </c>
      <c r="B24" s="565"/>
      <c r="C24" s="565"/>
      <c r="D24" s="565"/>
      <c r="E24" s="565"/>
      <c r="F24" s="565"/>
      <c r="G24" s="565"/>
      <c r="H24" s="565"/>
      <c r="I24" s="565"/>
      <c r="J24" s="565"/>
      <c r="K24" s="565"/>
      <c r="L24" s="565"/>
      <c r="M24" s="565"/>
      <c r="N24" s="565"/>
      <c r="O24" s="565"/>
      <c r="P24" s="565"/>
      <c r="Q24" s="565"/>
      <c r="R24" s="565"/>
      <c r="S24" s="565"/>
      <c r="T24" s="565"/>
      <c r="U24" s="565"/>
      <c r="V24" s="565"/>
      <c r="W24" s="565"/>
      <c r="X24" s="565"/>
      <c r="Y24" s="565"/>
      <c r="Z24" s="565"/>
      <c r="AA24" s="565"/>
      <c r="AB24" s="565"/>
      <c r="AC24" s="565"/>
      <c r="AD24" s="565"/>
      <c r="AE24" s="565"/>
      <c r="AF24" s="565"/>
      <c r="AG24" s="565"/>
      <c r="AH24" s="565"/>
      <c r="AI24" s="565"/>
      <c r="AJ24" s="565"/>
      <c r="AK24" s="565"/>
      <c r="AL24" s="565"/>
      <c r="AU24" s="34"/>
    </row>
    <row r="25" spans="1:47" s="33" customFormat="1" ht="3" customHeight="1">
      <c r="A25" s="449"/>
      <c r="B25" s="449"/>
      <c r="C25" s="449"/>
      <c r="D25" s="449"/>
      <c r="E25" s="449"/>
      <c r="F25" s="449"/>
      <c r="G25" s="449"/>
      <c r="H25" s="449"/>
      <c r="I25" s="449"/>
      <c r="J25" s="449"/>
      <c r="K25" s="449"/>
      <c r="L25" s="449"/>
      <c r="M25" s="449"/>
      <c r="N25" s="449"/>
      <c r="O25" s="449"/>
      <c r="P25" s="449"/>
      <c r="Q25" s="449"/>
      <c r="R25" s="449"/>
      <c r="S25" s="449"/>
      <c r="T25" s="449"/>
      <c r="U25" s="449"/>
      <c r="V25" s="449"/>
      <c r="W25" s="449"/>
      <c r="X25" s="449"/>
      <c r="Y25" s="449"/>
      <c r="Z25" s="449"/>
      <c r="AA25" s="449"/>
      <c r="AB25" s="449"/>
      <c r="AC25" s="449"/>
      <c r="AD25" s="449"/>
      <c r="AE25" s="449"/>
      <c r="AF25" s="449"/>
      <c r="AG25" s="449"/>
      <c r="AH25" s="449"/>
      <c r="AI25" s="449"/>
      <c r="AJ25" s="449"/>
      <c r="AK25" s="449"/>
      <c r="AL25" s="449"/>
      <c r="AU25" s="34"/>
    </row>
    <row r="26" spans="1:47" s="33" customFormat="1" ht="15" customHeight="1" thickBot="1">
      <c r="A26" s="96"/>
      <c r="B26" s="298"/>
      <c r="C26" s="111"/>
      <c r="D26" s="96"/>
      <c r="E26" s="96"/>
      <c r="F26" s="96"/>
      <c r="G26" s="96"/>
      <c r="H26" s="96"/>
      <c r="I26" s="96"/>
      <c r="J26" s="96"/>
      <c r="K26" s="97"/>
      <c r="L26" s="97"/>
      <c r="M26" s="97"/>
      <c r="N26" s="97"/>
      <c r="O26" s="97"/>
      <c r="P26" s="97"/>
      <c r="Q26" s="97"/>
      <c r="R26" s="97"/>
      <c r="S26" s="120"/>
      <c r="T26" s="121"/>
      <c r="U26" s="121"/>
      <c r="V26" s="458" t="s">
        <v>373</v>
      </c>
      <c r="W26" s="121"/>
      <c r="X26" s="121"/>
      <c r="Y26" s="121"/>
      <c r="Z26" s="96"/>
      <c r="AA26" s="96"/>
      <c r="AB26" s="120"/>
      <c r="AC26" s="458" t="s">
        <v>374</v>
      </c>
      <c r="AD26" s="121"/>
      <c r="AE26" s="121"/>
      <c r="AF26" s="121"/>
      <c r="AG26" s="121"/>
      <c r="AH26" s="121"/>
      <c r="AI26" s="96"/>
      <c r="AJ26" s="458" t="s">
        <v>375</v>
      </c>
      <c r="AU26" s="34"/>
    </row>
    <row r="27" spans="1:47" ht="15" customHeight="1" thickBot="1">
      <c r="A27" s="618"/>
      <c r="B27" s="619"/>
      <c r="C27" s="619"/>
      <c r="D27" s="619"/>
      <c r="E27" s="619"/>
      <c r="F27" s="619"/>
      <c r="G27" s="619"/>
      <c r="H27" s="619"/>
      <c r="I27" s="619"/>
      <c r="J27" s="619"/>
      <c r="K27" s="619"/>
      <c r="L27" s="619"/>
      <c r="M27" s="619"/>
      <c r="N27" s="619"/>
      <c r="O27" s="620"/>
      <c r="P27" s="621" t="s">
        <v>306</v>
      </c>
      <c r="Q27" s="622"/>
      <c r="R27" s="622"/>
      <c r="S27" s="622"/>
      <c r="T27" s="622"/>
      <c r="U27" s="623"/>
      <c r="V27" s="299" t="str">
        <f>IF(P28="","",IF(P29="","",IF(P29&gt;=P28,"○","☓")))</f>
        <v/>
      </c>
      <c r="W27" s="624" t="s">
        <v>307</v>
      </c>
      <c r="X27" s="622"/>
      <c r="Y27" s="622"/>
      <c r="Z27" s="622"/>
      <c r="AA27" s="622"/>
      <c r="AB27" s="623"/>
      <c r="AC27" s="299" t="str">
        <f>IF(W28="","",IF(W29="","",IF(W29&gt;=W28,"○","☓")))</f>
        <v/>
      </c>
      <c r="AD27" s="624" t="s">
        <v>308</v>
      </c>
      <c r="AE27" s="622"/>
      <c r="AF27" s="622"/>
      <c r="AG27" s="622"/>
      <c r="AH27" s="622"/>
      <c r="AI27" s="623"/>
      <c r="AJ27" s="299" t="str">
        <f>IF(AD28="","",IF(AD29="","",IF(AD29&gt;=AD28,"○","☓")))</f>
        <v/>
      </c>
    </row>
    <row r="28" spans="1:47">
      <c r="A28" s="300" t="s">
        <v>29</v>
      </c>
      <c r="B28" s="625" t="s">
        <v>309</v>
      </c>
      <c r="C28" s="625"/>
      <c r="D28" s="626" t="str">
        <f>IF(V4=0,"",V4)</f>
        <v/>
      </c>
      <c r="E28" s="626"/>
      <c r="F28" s="301" t="s">
        <v>311</v>
      </c>
      <c r="G28" s="302"/>
      <c r="H28" s="302"/>
      <c r="I28" s="302"/>
      <c r="J28" s="302"/>
      <c r="K28" s="302"/>
      <c r="L28" s="302"/>
      <c r="M28" s="302"/>
      <c r="N28" s="302"/>
      <c r="O28" s="303"/>
      <c r="P28" s="627" t="str">
        <f>IF('別紙様式3-2'!Q7=0,"",'別紙様式3-2'!Q7)</f>
        <v/>
      </c>
      <c r="Q28" s="628"/>
      <c r="R28" s="628"/>
      <c r="S28" s="628"/>
      <c r="T28" s="628"/>
      <c r="U28" s="629"/>
      <c r="V28" s="475" t="s">
        <v>4</v>
      </c>
      <c r="W28" s="627" t="str">
        <f>IF('別紙様式3-2'!Q8=0,"",'別紙様式3-2'!Q8)</f>
        <v/>
      </c>
      <c r="X28" s="628"/>
      <c r="Y28" s="628"/>
      <c r="Z28" s="628"/>
      <c r="AA28" s="628"/>
      <c r="AB28" s="629"/>
      <c r="AC28" s="475" t="s">
        <v>4</v>
      </c>
      <c r="AD28" s="627" t="str">
        <f>IF('別紙様式3-3'!Q9=0,"",'別紙様式3-3'!Q9)</f>
        <v/>
      </c>
      <c r="AE28" s="628"/>
      <c r="AF28" s="628"/>
      <c r="AG28" s="628"/>
      <c r="AH28" s="628"/>
      <c r="AI28" s="629"/>
      <c r="AJ28" s="476" t="s">
        <v>4</v>
      </c>
      <c r="AL28" s="221"/>
    </row>
    <row r="29" spans="1:47" ht="22.5" customHeight="1">
      <c r="A29" s="304" t="s">
        <v>30</v>
      </c>
      <c r="B29" s="630" t="s">
        <v>314</v>
      </c>
      <c r="C29" s="631"/>
      <c r="D29" s="631"/>
      <c r="E29" s="631"/>
      <c r="F29" s="631"/>
      <c r="G29" s="631"/>
      <c r="H29" s="631"/>
      <c r="I29" s="631"/>
      <c r="J29" s="631"/>
      <c r="K29" s="631"/>
      <c r="L29" s="631"/>
      <c r="M29" s="631"/>
      <c r="N29" s="631"/>
      <c r="O29" s="632"/>
      <c r="P29" s="633" t="str">
        <f>IF(P30="","",(P30-P35))</f>
        <v/>
      </c>
      <c r="Q29" s="634"/>
      <c r="R29" s="634"/>
      <c r="S29" s="634"/>
      <c r="T29" s="634"/>
      <c r="U29" s="635"/>
      <c r="V29" s="477" t="s">
        <v>4</v>
      </c>
      <c r="W29" s="633" t="str">
        <f>IF(W30="","",(W30-W35))</f>
        <v/>
      </c>
      <c r="X29" s="634"/>
      <c r="Y29" s="634"/>
      <c r="Z29" s="634"/>
      <c r="AA29" s="634"/>
      <c r="AB29" s="635"/>
      <c r="AC29" s="477" t="s">
        <v>4</v>
      </c>
      <c r="AD29" s="633" t="str">
        <f>IF(AD30="","",(AD30-AD35))</f>
        <v/>
      </c>
      <c r="AE29" s="634"/>
      <c r="AF29" s="634"/>
      <c r="AG29" s="634"/>
      <c r="AH29" s="634"/>
      <c r="AI29" s="635"/>
      <c r="AJ29" s="478" t="s">
        <v>4</v>
      </c>
    </row>
    <row r="30" spans="1:47" ht="22.5" customHeight="1">
      <c r="A30" s="305"/>
      <c r="B30" s="636" t="s">
        <v>315</v>
      </c>
      <c r="C30" s="637"/>
      <c r="D30" s="637"/>
      <c r="E30" s="637"/>
      <c r="F30" s="637"/>
      <c r="G30" s="637"/>
      <c r="H30" s="637"/>
      <c r="I30" s="637"/>
      <c r="J30" s="637"/>
      <c r="K30" s="637"/>
      <c r="L30" s="637"/>
      <c r="M30" s="637"/>
      <c r="N30" s="637"/>
      <c r="O30" s="638"/>
      <c r="P30" s="567" t="str">
        <f>IFERROR(P31-P33-P34,"")</f>
        <v/>
      </c>
      <c r="Q30" s="568"/>
      <c r="R30" s="568"/>
      <c r="S30" s="568"/>
      <c r="T30" s="568"/>
      <c r="U30" s="569"/>
      <c r="V30" s="479" t="s">
        <v>4</v>
      </c>
      <c r="W30" s="567" t="str">
        <f>IFERROR(W31-W32-W34,"")</f>
        <v/>
      </c>
      <c r="X30" s="568"/>
      <c r="Y30" s="568"/>
      <c r="Z30" s="568"/>
      <c r="AA30" s="568"/>
      <c r="AB30" s="569"/>
      <c r="AC30" s="479" t="s">
        <v>4</v>
      </c>
      <c r="AD30" s="567" t="str">
        <f>IFERROR(AD31-AD32-AD33,"")</f>
        <v/>
      </c>
      <c r="AE30" s="568"/>
      <c r="AF30" s="568"/>
      <c r="AG30" s="568"/>
      <c r="AH30" s="568"/>
      <c r="AI30" s="569"/>
      <c r="AJ30" s="480" t="s">
        <v>4</v>
      </c>
    </row>
    <row r="31" spans="1:47" ht="15" customHeight="1">
      <c r="A31" s="305"/>
      <c r="B31" s="735"/>
      <c r="C31" s="310" t="s">
        <v>310</v>
      </c>
      <c r="D31" s="311"/>
      <c r="E31" s="311"/>
      <c r="F31" s="311"/>
      <c r="G31" s="311"/>
      <c r="H31" s="311"/>
      <c r="I31" s="311"/>
      <c r="J31" s="311"/>
      <c r="K31" s="311"/>
      <c r="L31" s="311"/>
      <c r="M31" s="311"/>
      <c r="N31" s="311"/>
      <c r="O31" s="312"/>
      <c r="P31" s="615" t="str">
        <f>IF('別紙様式3-2'!X7=0,"",'別紙様式3-2'!X7)</f>
        <v/>
      </c>
      <c r="Q31" s="616"/>
      <c r="R31" s="616"/>
      <c r="S31" s="616"/>
      <c r="T31" s="616"/>
      <c r="U31" s="617"/>
      <c r="V31" s="481" t="s">
        <v>4</v>
      </c>
      <c r="W31" s="736" t="str">
        <f>IF('別紙様式3-2'!X8=0,"",'別紙様式3-2'!X8)</f>
        <v/>
      </c>
      <c r="X31" s="737"/>
      <c r="Y31" s="737"/>
      <c r="Z31" s="737"/>
      <c r="AA31" s="737"/>
      <c r="AB31" s="738"/>
      <c r="AC31" s="481" t="s">
        <v>4</v>
      </c>
      <c r="AD31" s="736" t="str">
        <f>IF('別紙様式3-3'!Q6=0,"",'別紙様式3-3'!Q6)</f>
        <v/>
      </c>
      <c r="AE31" s="737"/>
      <c r="AF31" s="737"/>
      <c r="AG31" s="737"/>
      <c r="AH31" s="737"/>
      <c r="AI31" s="738"/>
      <c r="AJ31" s="482" t="s">
        <v>4</v>
      </c>
      <c r="AL31" s="221"/>
    </row>
    <row r="32" spans="1:47" ht="15" customHeight="1">
      <c r="A32" s="305"/>
      <c r="B32" s="735"/>
      <c r="C32" s="307" t="s">
        <v>316</v>
      </c>
      <c r="D32" s="308"/>
      <c r="E32" s="308"/>
      <c r="F32" s="308"/>
      <c r="G32" s="308"/>
      <c r="H32" s="308"/>
      <c r="I32" s="308"/>
      <c r="J32" s="308"/>
      <c r="K32" s="308"/>
      <c r="L32" s="308"/>
      <c r="M32" s="308"/>
      <c r="N32" s="308"/>
      <c r="O32" s="306"/>
      <c r="P32" s="589"/>
      <c r="Q32" s="590"/>
      <c r="R32" s="590"/>
      <c r="S32" s="590"/>
      <c r="T32" s="590"/>
      <c r="U32" s="590"/>
      <c r="V32" s="591"/>
      <c r="W32" s="615">
        <f>'別紙様式3-2'!Q7</f>
        <v>0</v>
      </c>
      <c r="X32" s="616"/>
      <c r="Y32" s="616"/>
      <c r="Z32" s="616"/>
      <c r="AA32" s="616"/>
      <c r="AB32" s="617"/>
      <c r="AC32" s="482" t="s">
        <v>4</v>
      </c>
      <c r="AD32" s="615">
        <f>'別紙様式3-3'!Q7</f>
        <v>0</v>
      </c>
      <c r="AE32" s="616"/>
      <c r="AF32" s="616"/>
      <c r="AG32" s="616"/>
      <c r="AH32" s="616"/>
      <c r="AI32" s="617"/>
      <c r="AJ32" s="482" t="s">
        <v>4</v>
      </c>
    </row>
    <row r="33" spans="1:50" ht="15.75" customHeight="1">
      <c r="A33" s="305"/>
      <c r="B33" s="735"/>
      <c r="C33" s="586" t="s">
        <v>352</v>
      </c>
      <c r="D33" s="587"/>
      <c r="E33" s="587"/>
      <c r="F33" s="587"/>
      <c r="G33" s="587"/>
      <c r="H33" s="587"/>
      <c r="I33" s="587"/>
      <c r="J33" s="587"/>
      <c r="K33" s="587"/>
      <c r="L33" s="587"/>
      <c r="M33" s="587"/>
      <c r="N33" s="587"/>
      <c r="O33" s="588"/>
      <c r="P33" s="615">
        <f>'別紙様式3-2'!Q8-'別紙様式3-2'!T8</f>
        <v>0</v>
      </c>
      <c r="Q33" s="616"/>
      <c r="R33" s="616"/>
      <c r="S33" s="616"/>
      <c r="T33" s="616"/>
      <c r="U33" s="617"/>
      <c r="V33" s="482" t="s">
        <v>4</v>
      </c>
      <c r="W33" s="589"/>
      <c r="X33" s="590"/>
      <c r="Y33" s="590"/>
      <c r="Z33" s="590"/>
      <c r="AA33" s="590"/>
      <c r="AB33" s="590"/>
      <c r="AC33" s="591"/>
      <c r="AD33" s="615">
        <f>'別紙様式3-3'!Q8</f>
        <v>0</v>
      </c>
      <c r="AE33" s="616"/>
      <c r="AF33" s="616"/>
      <c r="AG33" s="616"/>
      <c r="AH33" s="616"/>
      <c r="AI33" s="617"/>
      <c r="AJ33" s="482" t="s">
        <v>4</v>
      </c>
    </row>
    <row r="34" spans="1:50" ht="22.5" customHeight="1" thickBot="1">
      <c r="A34" s="305"/>
      <c r="B34" s="735"/>
      <c r="C34" s="586" t="s">
        <v>341</v>
      </c>
      <c r="D34" s="650"/>
      <c r="E34" s="650"/>
      <c r="F34" s="650"/>
      <c r="G34" s="650"/>
      <c r="H34" s="650"/>
      <c r="I34" s="650"/>
      <c r="J34" s="650"/>
      <c r="K34" s="650"/>
      <c r="L34" s="650"/>
      <c r="M34" s="650"/>
      <c r="N34" s="650"/>
      <c r="O34" s="651"/>
      <c r="P34" s="652">
        <f>'別紙様式3-2'!R9+'別紙様式3-2'!S9</f>
        <v>0</v>
      </c>
      <c r="Q34" s="653"/>
      <c r="R34" s="653"/>
      <c r="S34" s="653"/>
      <c r="T34" s="653"/>
      <c r="U34" s="654"/>
      <c r="V34" s="482" t="s">
        <v>4</v>
      </c>
      <c r="W34" s="652">
        <f>'別紙様式3-2'!Q9</f>
        <v>0</v>
      </c>
      <c r="X34" s="653"/>
      <c r="Y34" s="653"/>
      <c r="Z34" s="653"/>
      <c r="AA34" s="653"/>
      <c r="AB34" s="654"/>
      <c r="AC34" s="482" t="s">
        <v>4</v>
      </c>
      <c r="AD34" s="592"/>
      <c r="AE34" s="593"/>
      <c r="AF34" s="593"/>
      <c r="AG34" s="593"/>
      <c r="AH34" s="593"/>
      <c r="AI34" s="593"/>
      <c r="AJ34" s="594"/>
    </row>
    <row r="35" spans="1:50" ht="26.25" customHeight="1" thickBot="1">
      <c r="A35" s="309"/>
      <c r="B35" s="725" t="s">
        <v>325</v>
      </c>
      <c r="C35" s="630"/>
      <c r="D35" s="630"/>
      <c r="E35" s="630"/>
      <c r="F35" s="630"/>
      <c r="G35" s="630"/>
      <c r="H35" s="630"/>
      <c r="I35" s="630"/>
      <c r="J35" s="630"/>
      <c r="K35" s="630"/>
      <c r="L35" s="630"/>
      <c r="M35" s="630"/>
      <c r="N35" s="630"/>
      <c r="O35" s="630"/>
      <c r="P35" s="726"/>
      <c r="Q35" s="727"/>
      <c r="R35" s="727"/>
      <c r="S35" s="727"/>
      <c r="T35" s="727"/>
      <c r="U35" s="728"/>
      <c r="V35" s="483" t="s">
        <v>4</v>
      </c>
      <c r="W35" s="729"/>
      <c r="X35" s="730"/>
      <c r="Y35" s="730"/>
      <c r="Z35" s="730"/>
      <c r="AA35" s="730"/>
      <c r="AB35" s="731"/>
      <c r="AC35" s="483" t="s">
        <v>4</v>
      </c>
      <c r="AD35" s="732"/>
      <c r="AE35" s="733"/>
      <c r="AF35" s="733"/>
      <c r="AG35" s="733"/>
      <c r="AH35" s="733"/>
      <c r="AI35" s="734"/>
      <c r="AJ35" s="478" t="s">
        <v>4</v>
      </c>
    </row>
    <row r="36" spans="1:50" s="33" customFormat="1" ht="6" customHeight="1">
      <c r="A36" s="96"/>
      <c r="B36" s="298"/>
      <c r="C36" s="111"/>
      <c r="D36" s="96"/>
      <c r="E36" s="96"/>
      <c r="F36" s="96"/>
      <c r="G36" s="96"/>
      <c r="H36" s="96"/>
      <c r="I36" s="96"/>
      <c r="J36" s="96"/>
      <c r="K36" s="97"/>
      <c r="L36" s="97"/>
      <c r="M36" s="97"/>
      <c r="N36" s="97"/>
      <c r="O36" s="97"/>
      <c r="P36" s="97"/>
      <c r="Q36" s="97"/>
      <c r="R36" s="97"/>
      <c r="S36" s="120"/>
      <c r="T36" s="121"/>
      <c r="U36" s="121"/>
      <c r="V36" s="121"/>
      <c r="W36" s="121"/>
      <c r="X36" s="121"/>
      <c r="Y36" s="121"/>
      <c r="Z36" s="96"/>
      <c r="AA36" s="96"/>
      <c r="AB36" s="120"/>
      <c r="AC36" s="121"/>
      <c r="AD36" s="121"/>
      <c r="AE36" s="121"/>
      <c r="AF36" s="121"/>
      <c r="AG36" s="121"/>
      <c r="AH36" s="121"/>
      <c r="AI36" s="96"/>
      <c r="AJ36" s="96"/>
      <c r="AU36" s="34"/>
    </row>
    <row r="37" spans="1:50" s="33" customFormat="1" ht="12" customHeight="1">
      <c r="A37" s="368" t="s">
        <v>329</v>
      </c>
      <c r="B37" s="564" t="s">
        <v>338</v>
      </c>
      <c r="C37" s="564"/>
      <c r="D37" s="564"/>
      <c r="E37" s="564"/>
      <c r="F37" s="564"/>
      <c r="G37" s="564"/>
      <c r="H37" s="564"/>
      <c r="I37" s="564"/>
      <c r="J37" s="564"/>
      <c r="K37" s="564"/>
      <c r="L37" s="564"/>
      <c r="M37" s="564"/>
      <c r="N37" s="564"/>
      <c r="O37" s="564"/>
      <c r="P37" s="564"/>
      <c r="Q37" s="564"/>
      <c r="R37" s="564"/>
      <c r="S37" s="564"/>
      <c r="T37" s="564"/>
      <c r="U37" s="564"/>
      <c r="V37" s="564"/>
      <c r="W37" s="564"/>
      <c r="X37" s="564"/>
      <c r="Y37" s="564"/>
      <c r="Z37" s="564"/>
      <c r="AA37" s="564"/>
      <c r="AB37" s="564"/>
      <c r="AC37" s="564"/>
      <c r="AD37" s="564"/>
      <c r="AE37" s="564"/>
      <c r="AF37" s="564"/>
      <c r="AG37" s="564"/>
      <c r="AH37" s="564"/>
      <c r="AI37" s="564"/>
      <c r="AJ37" s="564"/>
      <c r="AK37" s="564"/>
      <c r="AU37" s="34"/>
    </row>
    <row r="38" spans="1:50" s="33" customFormat="1" ht="22.5" customHeight="1">
      <c r="A38" s="368" t="s">
        <v>328</v>
      </c>
      <c r="B38" s="564" t="s">
        <v>371</v>
      </c>
      <c r="C38" s="564"/>
      <c r="D38" s="564"/>
      <c r="E38" s="564"/>
      <c r="F38" s="564"/>
      <c r="G38" s="564"/>
      <c r="H38" s="564"/>
      <c r="I38" s="564"/>
      <c r="J38" s="564"/>
      <c r="K38" s="564"/>
      <c r="L38" s="564"/>
      <c r="M38" s="564"/>
      <c r="N38" s="564"/>
      <c r="O38" s="564"/>
      <c r="P38" s="564"/>
      <c r="Q38" s="564"/>
      <c r="R38" s="564"/>
      <c r="S38" s="564"/>
      <c r="T38" s="564"/>
      <c r="U38" s="564"/>
      <c r="V38" s="564"/>
      <c r="W38" s="564"/>
      <c r="X38" s="564"/>
      <c r="Y38" s="564"/>
      <c r="Z38" s="564"/>
      <c r="AA38" s="564"/>
      <c r="AB38" s="564"/>
      <c r="AC38" s="564"/>
      <c r="AD38" s="564"/>
      <c r="AE38" s="564"/>
      <c r="AF38" s="564"/>
      <c r="AG38" s="564"/>
      <c r="AH38" s="564"/>
      <c r="AI38" s="564"/>
      <c r="AJ38" s="564"/>
      <c r="AK38" s="564"/>
      <c r="AU38" s="34"/>
    </row>
    <row r="39" spans="1:50" s="33" customFormat="1" ht="24.75" customHeight="1">
      <c r="A39" s="368" t="s">
        <v>329</v>
      </c>
      <c r="B39" s="564" t="s">
        <v>386</v>
      </c>
      <c r="C39" s="564"/>
      <c r="D39" s="564"/>
      <c r="E39" s="564"/>
      <c r="F39" s="564"/>
      <c r="G39" s="564"/>
      <c r="H39" s="564"/>
      <c r="I39" s="564"/>
      <c r="J39" s="564"/>
      <c r="K39" s="564"/>
      <c r="L39" s="564"/>
      <c r="M39" s="564"/>
      <c r="N39" s="564"/>
      <c r="O39" s="564"/>
      <c r="P39" s="564"/>
      <c r="Q39" s="564"/>
      <c r="R39" s="564"/>
      <c r="S39" s="564"/>
      <c r="T39" s="564"/>
      <c r="U39" s="564"/>
      <c r="V39" s="564"/>
      <c r="W39" s="564"/>
      <c r="X39" s="564"/>
      <c r="Y39" s="564"/>
      <c r="Z39" s="564"/>
      <c r="AA39" s="564"/>
      <c r="AB39" s="564"/>
      <c r="AC39" s="564"/>
      <c r="AD39" s="564"/>
      <c r="AE39" s="564"/>
      <c r="AF39" s="564"/>
      <c r="AG39" s="564"/>
      <c r="AH39" s="564"/>
      <c r="AI39" s="564"/>
      <c r="AJ39" s="564"/>
      <c r="AK39" s="564"/>
      <c r="AU39" s="34"/>
    </row>
    <row r="40" spans="1:50" s="33" customFormat="1" ht="6" customHeight="1">
      <c r="A40" s="96"/>
      <c r="B40" s="123"/>
      <c r="C40" s="111"/>
      <c r="D40" s="96"/>
      <c r="E40" s="96"/>
      <c r="F40" s="96"/>
      <c r="G40" s="96"/>
      <c r="H40" s="96"/>
      <c r="I40" s="96"/>
      <c r="J40" s="96"/>
      <c r="K40" s="97"/>
      <c r="L40" s="97"/>
      <c r="M40" s="97"/>
      <c r="N40" s="97"/>
      <c r="O40" s="97"/>
      <c r="P40" s="97"/>
      <c r="Q40" s="97"/>
      <c r="R40" s="97"/>
      <c r="S40" s="120"/>
      <c r="T40" s="121"/>
      <c r="U40" s="121"/>
      <c r="V40" s="121"/>
      <c r="W40" s="121"/>
      <c r="X40" s="121"/>
      <c r="Y40" s="121"/>
      <c r="Z40" s="96"/>
      <c r="AA40" s="96"/>
      <c r="AB40" s="120"/>
      <c r="AC40" s="121"/>
      <c r="AD40" s="121"/>
      <c r="AE40" s="121"/>
      <c r="AF40" s="121"/>
      <c r="AG40" s="121"/>
      <c r="AH40" s="121"/>
      <c r="AI40" s="96"/>
      <c r="AJ40" s="96"/>
      <c r="AU40" s="34"/>
    </row>
    <row r="41" spans="1:50" s="33" customFormat="1" ht="14.25">
      <c r="A41" s="96" t="s">
        <v>31</v>
      </c>
      <c r="B41" s="123" t="s">
        <v>339</v>
      </c>
      <c r="C41" s="111"/>
      <c r="D41" s="96"/>
      <c r="E41" s="96"/>
      <c r="F41" s="96"/>
      <c r="G41" s="96"/>
      <c r="H41" s="96"/>
      <c r="I41" s="96"/>
      <c r="J41" s="96"/>
      <c r="K41" s="97"/>
      <c r="L41" s="97"/>
      <c r="M41" s="97"/>
      <c r="N41" s="97"/>
      <c r="O41" s="97"/>
      <c r="P41" s="97"/>
      <c r="Q41" s="97"/>
      <c r="R41" s="97"/>
      <c r="S41" s="120"/>
      <c r="T41" s="121"/>
      <c r="U41" s="121"/>
      <c r="V41" s="121"/>
      <c r="W41" s="121"/>
      <c r="X41" s="121"/>
      <c r="Y41" s="121"/>
      <c r="Z41" s="96"/>
      <c r="AA41" s="96"/>
      <c r="AB41" s="120"/>
      <c r="AC41" s="121"/>
      <c r="AD41" s="121"/>
      <c r="AE41" s="121"/>
      <c r="AF41" s="121"/>
      <c r="AG41" s="121"/>
      <c r="AH41" s="121"/>
      <c r="AI41" s="96"/>
      <c r="AJ41" s="96"/>
      <c r="AU41" s="34"/>
    </row>
    <row r="42" spans="1:50" s="33" customFormat="1" ht="4.5" customHeight="1">
      <c r="A42" s="96"/>
      <c r="B42" s="123"/>
      <c r="C42" s="111"/>
      <c r="D42" s="96"/>
      <c r="E42" s="96"/>
      <c r="F42" s="96"/>
      <c r="G42" s="96"/>
      <c r="H42" s="96"/>
      <c r="I42" s="96"/>
      <c r="J42" s="96"/>
      <c r="K42" s="97"/>
      <c r="L42" s="97"/>
      <c r="M42" s="97"/>
      <c r="N42" s="97"/>
      <c r="O42" s="97"/>
      <c r="P42" s="97"/>
      <c r="Q42" s="97"/>
      <c r="R42" s="97"/>
      <c r="S42" s="120"/>
      <c r="T42" s="121"/>
      <c r="U42" s="121"/>
      <c r="V42" s="121"/>
      <c r="W42" s="121"/>
      <c r="X42" s="121"/>
      <c r="Y42" s="121"/>
      <c r="Z42" s="96"/>
      <c r="AA42" s="96"/>
      <c r="AB42" s="120"/>
      <c r="AC42" s="121"/>
      <c r="AD42" s="121"/>
      <c r="AE42" s="121"/>
      <c r="AF42" s="121"/>
      <c r="AG42" s="121"/>
      <c r="AH42" s="121"/>
      <c r="AI42" s="96"/>
      <c r="AJ42" s="96"/>
      <c r="AU42" s="34"/>
    </row>
    <row r="43" spans="1:50" s="33" customFormat="1" ht="39" customHeight="1" thickBot="1">
      <c r="A43" s="114"/>
      <c r="B43" s="115"/>
      <c r="C43" s="115"/>
      <c r="D43" s="115"/>
      <c r="E43" s="115"/>
      <c r="F43" s="115"/>
      <c r="G43" s="115"/>
      <c r="H43" s="115"/>
      <c r="I43" s="115"/>
      <c r="J43" s="115"/>
      <c r="K43" s="753" t="s">
        <v>125</v>
      </c>
      <c r="L43" s="754"/>
      <c r="M43" s="755"/>
      <c r="N43" s="753" t="s">
        <v>326</v>
      </c>
      <c r="O43" s="754"/>
      <c r="P43" s="754"/>
      <c r="Q43" s="754"/>
      <c r="R43" s="755"/>
      <c r="S43" s="750" t="s">
        <v>117</v>
      </c>
      <c r="T43" s="751"/>
      <c r="U43" s="751"/>
      <c r="V43" s="751"/>
      <c r="W43" s="752"/>
      <c r="X43" s="750" t="s">
        <v>86</v>
      </c>
      <c r="Y43" s="751"/>
      <c r="Z43" s="751"/>
      <c r="AA43" s="751"/>
      <c r="AB43" s="751"/>
      <c r="AC43" s="751" t="s">
        <v>78</v>
      </c>
      <c r="AD43" s="751"/>
      <c r="AE43" s="752"/>
      <c r="AF43" s="750" t="s">
        <v>305</v>
      </c>
      <c r="AG43" s="751"/>
      <c r="AH43" s="751"/>
      <c r="AI43" s="751"/>
      <c r="AJ43" s="752"/>
      <c r="AL43" s="784" t="s">
        <v>321</v>
      </c>
      <c r="AM43" s="785"/>
      <c r="AU43" s="34"/>
    </row>
    <row r="44" spans="1:50" s="33" customFormat="1" ht="15.75" customHeight="1" thickBot="1">
      <c r="A44" s="124" t="s">
        <v>41</v>
      </c>
      <c r="B44" s="116"/>
      <c r="C44" s="116"/>
      <c r="D44" s="116"/>
      <c r="E44" s="116"/>
      <c r="F44" s="116"/>
      <c r="G44" s="116"/>
      <c r="H44" s="116"/>
      <c r="I44" s="116"/>
      <c r="J44" s="116"/>
      <c r="K44" s="804"/>
      <c r="L44" s="805" t="b">
        <v>0</v>
      </c>
      <c r="M44" s="806"/>
      <c r="N44" s="600"/>
      <c r="O44" s="601"/>
      <c r="P44" s="601"/>
      <c r="Q44" s="602"/>
      <c r="R44" s="125" t="s">
        <v>106</v>
      </c>
      <c r="S44" s="664" t="str">
        <f>IF(L44,('別紙様式3-2'!Y8-'別紙様式3-2'!R7-'別紙様式3-2'!R9)/'別紙様式3-2'!AB8,"（対象外）")</f>
        <v>（対象外）</v>
      </c>
      <c r="T44" s="665"/>
      <c r="U44" s="665"/>
      <c r="V44" s="665"/>
      <c r="W44" s="126" t="str">
        <f>IF($L44,"円","")</f>
        <v/>
      </c>
      <c r="X44" s="646" t="str">
        <f>IF(L44,S44-N44,"（対象外）")</f>
        <v>（対象外）</v>
      </c>
      <c r="Y44" s="647"/>
      <c r="Z44" s="647"/>
      <c r="AA44" s="647"/>
      <c r="AB44" s="127" t="str">
        <f t="shared" ref="AB44:AB46" si="0">IF($L44,"円","")</f>
        <v/>
      </c>
      <c r="AC44" s="648" t="str">
        <f>IF(AND(L44,L45),X44/X45,IF(AND(L44,L46),X44/X46,"-"))</f>
        <v>-</v>
      </c>
      <c r="AD44" s="648"/>
      <c r="AE44" s="649"/>
      <c r="AF44" s="756"/>
      <c r="AG44" s="757"/>
      <c r="AH44" s="757"/>
      <c r="AI44" s="757"/>
      <c r="AJ44" s="758"/>
      <c r="AK44" s="39" t="s">
        <v>105</v>
      </c>
      <c r="AL44" s="36" t="str">
        <f>IFERROR(IF(AND(L44,L45),IF(AC44&gt;=1,"○","☓"),IF(AND(L44,L46),IF(AC44&gt;=2,"○","☓"),"")),"")</f>
        <v/>
      </c>
      <c r="AM44" s="272" t="s">
        <v>180</v>
      </c>
      <c r="AN44" s="37" t="s">
        <v>107</v>
      </c>
      <c r="AO44" s="37"/>
      <c r="AP44" s="37"/>
      <c r="AQ44" s="37"/>
      <c r="AR44" s="37"/>
      <c r="AS44" s="37"/>
      <c r="AT44" s="37"/>
      <c r="AU44" s="37"/>
      <c r="AV44" s="37"/>
      <c r="AW44" s="37"/>
      <c r="AX44" s="38"/>
    </row>
    <row r="45" spans="1:50" s="33" customFormat="1" ht="15.75" customHeight="1" thickBot="1">
      <c r="A45" s="129" t="s">
        <v>77</v>
      </c>
      <c r="B45" s="117"/>
      <c r="C45" s="117"/>
      <c r="D45" s="117"/>
      <c r="E45" s="117"/>
      <c r="F45" s="117"/>
      <c r="G45" s="117"/>
      <c r="H45" s="117"/>
      <c r="I45" s="117"/>
      <c r="J45" s="117"/>
      <c r="K45" s="744"/>
      <c r="L45" s="745" t="b">
        <v>0</v>
      </c>
      <c r="M45" s="746"/>
      <c r="N45" s="583"/>
      <c r="O45" s="584"/>
      <c r="P45" s="584"/>
      <c r="Q45" s="585"/>
      <c r="R45" s="130" t="s">
        <v>106</v>
      </c>
      <c r="S45" s="739" t="str">
        <f>IF(L45,('別紙様式3-2'!Z8-'別紙様式3-2'!S7-'別紙様式3-2'!S9)/'別紙様式3-2'!AC8,"（対象外）")</f>
        <v>（対象外）</v>
      </c>
      <c r="T45" s="740"/>
      <c r="U45" s="740"/>
      <c r="V45" s="740"/>
      <c r="W45" s="131" t="str">
        <f>IF($L45,"円","")</f>
        <v/>
      </c>
      <c r="X45" s="765" t="str">
        <f>IF(L45,S45-N45,"（対象外）")</f>
        <v>（対象外）</v>
      </c>
      <c r="Y45" s="766"/>
      <c r="Z45" s="766"/>
      <c r="AA45" s="766"/>
      <c r="AB45" s="132" t="str">
        <f t="shared" si="0"/>
        <v/>
      </c>
      <c r="AC45" s="579" t="str">
        <f>IF(AND(L45,OR(L44,L46)),1,"-")</f>
        <v>-</v>
      </c>
      <c r="AD45" s="579"/>
      <c r="AE45" s="580"/>
      <c r="AF45" s="759"/>
      <c r="AG45" s="760"/>
      <c r="AH45" s="760"/>
      <c r="AI45" s="760"/>
      <c r="AJ45" s="761"/>
      <c r="AK45" s="39" t="s">
        <v>105</v>
      </c>
      <c r="AL45" s="36" t="str">
        <f>IFERROR(IF(AND(L45,L46),IF(AC46&lt;=0.5,"○","☓"),""),"")</f>
        <v/>
      </c>
      <c r="AM45" s="271" t="s">
        <v>179</v>
      </c>
      <c r="AN45" s="37" t="s">
        <v>108</v>
      </c>
      <c r="AO45" s="37"/>
      <c r="AP45" s="37"/>
      <c r="AQ45" s="37"/>
      <c r="AR45" s="37"/>
      <c r="AS45" s="37"/>
      <c r="AT45" s="37"/>
      <c r="AU45" s="37"/>
      <c r="AV45" s="37"/>
      <c r="AW45" s="37"/>
      <c r="AX45" s="38"/>
    </row>
    <row r="46" spans="1:50" s="33" customFormat="1" ht="15.75" customHeight="1" thickBot="1">
      <c r="A46" s="133" t="s">
        <v>76</v>
      </c>
      <c r="B46" s="134"/>
      <c r="C46" s="134"/>
      <c r="D46" s="134"/>
      <c r="E46" s="134"/>
      <c r="F46" s="134"/>
      <c r="G46" s="134"/>
      <c r="H46" s="134"/>
      <c r="I46" s="134"/>
      <c r="J46" s="134"/>
      <c r="K46" s="747"/>
      <c r="L46" s="748" t="b">
        <v>0</v>
      </c>
      <c r="M46" s="749"/>
      <c r="N46" s="767"/>
      <c r="O46" s="768"/>
      <c r="P46" s="768"/>
      <c r="Q46" s="769"/>
      <c r="R46" s="135" t="s">
        <v>106</v>
      </c>
      <c r="S46" s="770" t="str">
        <f>IF(L46,('別紙様式3-2'!AA8-'別紙様式3-2'!T9)/'別紙様式3-2'!AD8,"（対象外）")</f>
        <v>（対象外）</v>
      </c>
      <c r="T46" s="771"/>
      <c r="U46" s="771"/>
      <c r="V46" s="771"/>
      <c r="W46" s="135" t="str">
        <f>IF($L46,"円","")</f>
        <v/>
      </c>
      <c r="X46" s="598" t="str">
        <f>IF(L46,S46-N46,"（対象外）")</f>
        <v>（対象外）</v>
      </c>
      <c r="Y46" s="599"/>
      <c r="Z46" s="599"/>
      <c r="AA46" s="599"/>
      <c r="AB46" s="136" t="str">
        <f t="shared" si="0"/>
        <v/>
      </c>
      <c r="AC46" s="789" t="str">
        <f>IF(AND(L45,L46),X46/X45,IF(AND(L44,L46),1,"-"))</f>
        <v>-</v>
      </c>
      <c r="AD46" s="789"/>
      <c r="AE46" s="790"/>
      <c r="AF46" s="762"/>
      <c r="AG46" s="763"/>
      <c r="AH46" s="763"/>
      <c r="AI46" s="764"/>
      <c r="AJ46" s="289" t="s">
        <v>4</v>
      </c>
      <c r="AK46" s="164"/>
      <c r="AL46" s="164"/>
      <c r="AM46" s="39"/>
      <c r="AN46" s="36" t="str">
        <f>IFERROR(IF(AF46&lt;=4400000,"○","☓"),"")</f>
        <v>○</v>
      </c>
      <c r="AO46" s="37" t="s">
        <v>109</v>
      </c>
      <c r="AP46" s="37"/>
      <c r="AQ46" s="37"/>
      <c r="AR46" s="37"/>
      <c r="AS46" s="37"/>
      <c r="AT46" s="37"/>
      <c r="AU46" s="37"/>
      <c r="AV46" s="37"/>
      <c r="AW46" s="37"/>
      <c r="AX46" s="274"/>
    </row>
    <row r="47" spans="1:50" s="33" customFormat="1" ht="6" customHeight="1" thickBot="1">
      <c r="A47" s="123"/>
      <c r="B47" s="96"/>
      <c r="C47" s="96"/>
      <c r="D47" s="96"/>
      <c r="E47" s="96"/>
      <c r="F47" s="96"/>
      <c r="G47" s="96"/>
      <c r="H47" s="96"/>
      <c r="I47" s="96"/>
      <c r="J47" s="96"/>
      <c r="K47" s="434"/>
      <c r="L47" s="434"/>
      <c r="M47" s="434"/>
      <c r="N47" s="432"/>
      <c r="O47" s="432"/>
      <c r="P47" s="432"/>
      <c r="Q47" s="432"/>
      <c r="R47" s="137"/>
      <c r="S47" s="435"/>
      <c r="T47" s="435"/>
      <c r="U47" s="435"/>
      <c r="V47" s="435"/>
      <c r="W47" s="137"/>
      <c r="X47" s="432"/>
      <c r="Y47" s="432"/>
      <c r="Z47" s="432"/>
      <c r="AA47" s="432"/>
      <c r="AB47" s="164"/>
      <c r="AC47" s="433"/>
      <c r="AD47" s="433"/>
      <c r="AE47" s="433"/>
      <c r="AF47" s="432"/>
      <c r="AG47" s="432"/>
      <c r="AH47" s="432"/>
      <c r="AI47" s="432"/>
      <c r="AJ47" s="164"/>
      <c r="AK47" s="164"/>
      <c r="AL47" s="164"/>
      <c r="AM47" s="39"/>
      <c r="AN47" s="36"/>
      <c r="AO47" s="37"/>
      <c r="AP47" s="37"/>
      <c r="AQ47" s="37"/>
      <c r="AR47" s="37"/>
      <c r="AS47" s="37"/>
      <c r="AT47" s="37"/>
      <c r="AU47" s="37"/>
      <c r="AV47" s="37"/>
      <c r="AW47" s="37"/>
      <c r="AX47" s="274"/>
    </row>
    <row r="48" spans="1:50" s="33" customFormat="1" ht="22.5" customHeight="1" thickBot="1">
      <c r="A48" s="436" t="s">
        <v>345</v>
      </c>
      <c r="B48" s="564" t="s">
        <v>387</v>
      </c>
      <c r="C48" s="564"/>
      <c r="D48" s="564"/>
      <c r="E48" s="564"/>
      <c r="F48" s="564"/>
      <c r="G48" s="564"/>
      <c r="H48" s="564"/>
      <c r="I48" s="564"/>
      <c r="J48" s="564"/>
      <c r="K48" s="564"/>
      <c r="L48" s="564"/>
      <c r="M48" s="564"/>
      <c r="N48" s="564"/>
      <c r="O48" s="564"/>
      <c r="P48" s="564"/>
      <c r="Q48" s="564"/>
      <c r="R48" s="564"/>
      <c r="S48" s="564"/>
      <c r="T48" s="564"/>
      <c r="U48" s="564"/>
      <c r="V48" s="564"/>
      <c r="W48" s="564"/>
      <c r="X48" s="564"/>
      <c r="Y48" s="564"/>
      <c r="Z48" s="564"/>
      <c r="AA48" s="564"/>
      <c r="AB48" s="564"/>
      <c r="AC48" s="564"/>
      <c r="AD48" s="564"/>
      <c r="AE48" s="564"/>
      <c r="AF48" s="564"/>
      <c r="AG48" s="564"/>
      <c r="AH48" s="564"/>
      <c r="AI48" s="564"/>
      <c r="AJ48" s="564"/>
      <c r="AK48" s="139"/>
      <c r="AL48" s="139"/>
      <c r="AM48" s="273"/>
      <c r="AN48" s="36" t="str">
        <f>IFERROR(IF(OR(AND(NOT(L44),NOT(L45),NOT(L46)),AND(NOT(L44),NOT(L45),L46)),"☓","○"),"")</f>
        <v>☓</v>
      </c>
      <c r="AO48" s="37" t="s">
        <v>110</v>
      </c>
      <c r="AP48" s="37"/>
      <c r="AQ48" s="37"/>
      <c r="AR48" s="37"/>
      <c r="AS48" s="37"/>
      <c r="AT48" s="37"/>
      <c r="AU48" s="37"/>
      <c r="AV48" s="37"/>
      <c r="AW48" s="37"/>
      <c r="AX48" s="274"/>
    </row>
    <row r="49" spans="1:61" s="33" customFormat="1" ht="14.25" customHeight="1" thickBot="1">
      <c r="A49" s="96"/>
      <c r="B49" s="123"/>
      <c r="C49" s="96"/>
      <c r="D49" s="96"/>
      <c r="E49" s="96"/>
      <c r="F49" s="96"/>
      <c r="G49" s="96"/>
      <c r="H49" s="96"/>
      <c r="I49" s="96"/>
      <c r="J49" s="96"/>
      <c r="K49" s="97"/>
      <c r="L49" s="97"/>
      <c r="M49" s="97"/>
      <c r="N49" s="97"/>
      <c r="O49" s="97"/>
      <c r="P49" s="97"/>
      <c r="Q49" s="97"/>
      <c r="R49" s="97"/>
      <c r="S49" s="137"/>
      <c r="T49" s="137"/>
      <c r="U49" s="137"/>
      <c r="V49" s="137"/>
      <c r="W49" s="137"/>
      <c r="X49" s="137"/>
      <c r="Y49" s="137"/>
      <c r="Z49" s="137"/>
      <c r="AA49" s="137"/>
      <c r="AB49" s="137"/>
      <c r="AC49" s="137"/>
      <c r="AD49" s="137"/>
      <c r="AE49" s="137"/>
      <c r="AF49" s="137"/>
      <c r="AG49" s="138"/>
      <c r="AH49" s="138"/>
      <c r="AI49" s="139"/>
      <c r="AJ49" s="139"/>
      <c r="AL49" s="782" t="s">
        <v>376</v>
      </c>
      <c r="AM49" s="783"/>
      <c r="AU49" s="34"/>
    </row>
    <row r="50" spans="1:61" s="33" customFormat="1" ht="23.25" customHeight="1" thickBot="1">
      <c r="A50" s="96" t="s">
        <v>32</v>
      </c>
      <c r="B50" s="111" t="s">
        <v>340</v>
      </c>
      <c r="C50" s="96"/>
      <c r="D50" s="96"/>
      <c r="E50" s="96"/>
      <c r="F50" s="96"/>
      <c r="G50" s="96"/>
      <c r="H50" s="96"/>
      <c r="I50" s="96"/>
      <c r="J50" s="96"/>
      <c r="K50" s="97"/>
      <c r="L50" s="97"/>
      <c r="M50" s="97"/>
      <c r="N50" s="97"/>
      <c r="O50" s="97"/>
      <c r="P50" s="97"/>
      <c r="Q50" s="97"/>
      <c r="R50" s="97"/>
      <c r="S50" s="128"/>
      <c r="T50" s="128"/>
      <c r="U50" s="128"/>
      <c r="V50" s="128"/>
      <c r="W50" s="112"/>
      <c r="X50" s="112"/>
      <c r="Y50" s="741" t="s">
        <v>114</v>
      </c>
      <c r="Z50" s="742"/>
      <c r="AA50" s="742"/>
      <c r="AB50" s="742"/>
      <c r="AC50" s="742"/>
      <c r="AD50" s="742"/>
      <c r="AE50" s="743"/>
      <c r="AF50" s="581" t="str">
        <f>IF('別紙様式3-2'!AE8=0,"",'別紙様式3-2'!AE8)</f>
        <v/>
      </c>
      <c r="AG50" s="582"/>
      <c r="AH50" s="582"/>
      <c r="AI50" s="574" t="s">
        <v>5</v>
      </c>
      <c r="AJ50" s="575"/>
      <c r="AK50" s="39" t="s">
        <v>105</v>
      </c>
      <c r="AL50" s="36" t="str">
        <f>IF('別紙様式3-2'!AF8="","",IF(AND('別紙様式3-2'!AF8&gt;=1),IF(OR(C53:C56),"○","☓"),"○"))</f>
        <v/>
      </c>
      <c r="AM50" s="272" t="s">
        <v>181</v>
      </c>
      <c r="AN50" s="37" t="s">
        <v>111</v>
      </c>
      <c r="AO50" s="37"/>
      <c r="AP50" s="37"/>
      <c r="AQ50" s="37"/>
      <c r="AR50" s="37"/>
      <c r="AS50" s="37"/>
      <c r="AT50" s="37"/>
      <c r="AU50" s="37"/>
      <c r="AV50" s="37"/>
      <c r="AW50" s="37"/>
      <c r="AX50" s="38"/>
      <c r="AY50" s="41"/>
      <c r="BI50" s="34"/>
    </row>
    <row r="51" spans="1:61" s="33" customFormat="1" ht="3.75" customHeight="1">
      <c r="A51" s="96"/>
      <c r="B51" s="111"/>
      <c r="C51" s="96"/>
      <c r="D51" s="96"/>
      <c r="E51" s="96"/>
      <c r="F51" s="96"/>
      <c r="G51" s="96"/>
      <c r="H51" s="96"/>
      <c r="I51" s="96"/>
      <c r="J51" s="96"/>
      <c r="K51" s="97"/>
      <c r="L51" s="97"/>
      <c r="M51" s="97"/>
      <c r="N51" s="97"/>
      <c r="O51" s="97"/>
      <c r="P51" s="97"/>
      <c r="Q51" s="97"/>
      <c r="R51" s="97"/>
      <c r="S51" s="128"/>
      <c r="T51" s="128"/>
      <c r="U51" s="128"/>
      <c r="V51" s="128"/>
      <c r="W51" s="128"/>
      <c r="X51" s="128"/>
      <c r="Y51" s="128"/>
      <c r="Z51" s="128"/>
      <c r="AA51" s="128"/>
      <c r="AB51" s="128"/>
      <c r="AC51" s="128"/>
      <c r="AD51" s="128"/>
      <c r="AE51" s="128"/>
      <c r="AF51" s="128"/>
      <c r="AG51" s="128"/>
      <c r="AH51" s="128"/>
      <c r="AI51" s="128"/>
      <c r="AJ51" s="128"/>
      <c r="AL51" s="40"/>
      <c r="AM51" s="40"/>
      <c r="AU51" s="34"/>
    </row>
    <row r="52" spans="1:61" s="33" customFormat="1" ht="15" customHeight="1">
      <c r="A52" s="96"/>
      <c r="B52" s="140" t="s">
        <v>123</v>
      </c>
      <c r="C52" s="118"/>
      <c r="D52" s="118"/>
      <c r="E52" s="118"/>
      <c r="F52" s="118"/>
      <c r="G52" s="118"/>
      <c r="H52" s="118"/>
      <c r="I52" s="118"/>
      <c r="J52" s="118"/>
      <c r="K52" s="119"/>
      <c r="L52" s="119"/>
      <c r="M52" s="119"/>
      <c r="N52" s="119"/>
      <c r="O52" s="119"/>
      <c r="P52" s="119"/>
      <c r="Q52" s="119"/>
      <c r="R52" s="119"/>
      <c r="S52" s="119"/>
      <c r="T52" s="119"/>
      <c r="U52" s="119"/>
      <c r="V52" s="118"/>
      <c r="W52" s="118"/>
      <c r="X52" s="118"/>
      <c r="Y52" s="118"/>
      <c r="Z52" s="119"/>
      <c r="AA52" s="119"/>
      <c r="AB52" s="119"/>
      <c r="AC52" s="119"/>
      <c r="AD52" s="119"/>
      <c r="AE52" s="119"/>
      <c r="AF52" s="119"/>
      <c r="AG52" s="119"/>
      <c r="AH52" s="119"/>
      <c r="AI52" s="141"/>
      <c r="AJ52" s="97"/>
      <c r="AU52" s="34"/>
    </row>
    <row r="53" spans="1:61" s="33" customFormat="1" ht="15" customHeight="1">
      <c r="A53" s="96"/>
      <c r="B53" s="142"/>
      <c r="C53" s="143" t="b">
        <v>0</v>
      </c>
      <c r="D53" s="144" t="s">
        <v>85</v>
      </c>
      <c r="E53" s="145"/>
      <c r="F53" s="145"/>
      <c r="G53" s="145"/>
      <c r="H53" s="145"/>
      <c r="I53" s="145"/>
      <c r="J53" s="145"/>
      <c r="K53" s="146"/>
      <c r="L53" s="146"/>
      <c r="M53" s="146"/>
      <c r="N53" s="146"/>
      <c r="O53" s="146"/>
      <c r="P53" s="146"/>
      <c r="Q53" s="146"/>
      <c r="R53" s="146"/>
      <c r="S53" s="146"/>
      <c r="T53" s="146"/>
      <c r="U53" s="146"/>
      <c r="V53" s="145"/>
      <c r="W53" s="145"/>
      <c r="X53" s="145"/>
      <c r="Y53" s="145"/>
      <c r="Z53" s="146"/>
      <c r="AA53" s="146"/>
      <c r="AB53" s="146"/>
      <c r="AC53" s="146"/>
      <c r="AD53" s="146"/>
      <c r="AE53" s="146"/>
      <c r="AF53" s="146"/>
      <c r="AG53" s="146"/>
      <c r="AH53" s="146"/>
      <c r="AI53" s="147"/>
      <c r="AJ53" s="97"/>
      <c r="AU53" s="34"/>
    </row>
    <row r="54" spans="1:61" s="33" customFormat="1" ht="15" customHeight="1">
      <c r="A54" s="96"/>
      <c r="B54" s="142"/>
      <c r="C54" s="143" t="b">
        <v>0</v>
      </c>
      <c r="D54" s="144" t="s">
        <v>122</v>
      </c>
      <c r="E54" s="145"/>
      <c r="F54" s="145"/>
      <c r="G54" s="145"/>
      <c r="H54" s="145"/>
      <c r="I54" s="145"/>
      <c r="J54" s="145"/>
      <c r="K54" s="146"/>
      <c r="L54" s="146"/>
      <c r="M54" s="146"/>
      <c r="N54" s="146"/>
      <c r="O54" s="146"/>
      <c r="P54" s="146"/>
      <c r="Q54" s="146"/>
      <c r="R54" s="146"/>
      <c r="S54" s="146"/>
      <c r="T54" s="146"/>
      <c r="U54" s="146"/>
      <c r="V54" s="145"/>
      <c r="W54" s="145"/>
      <c r="X54" s="145"/>
      <c r="Y54" s="145"/>
      <c r="Z54" s="146"/>
      <c r="AA54" s="146"/>
      <c r="AB54" s="146"/>
      <c r="AC54" s="146"/>
      <c r="AD54" s="146"/>
      <c r="AE54" s="146"/>
      <c r="AF54" s="146"/>
      <c r="AG54" s="146"/>
      <c r="AH54" s="146"/>
      <c r="AI54" s="147"/>
      <c r="AJ54" s="97"/>
      <c r="AU54" s="34"/>
    </row>
    <row r="55" spans="1:61" s="33" customFormat="1" ht="27" customHeight="1">
      <c r="A55" s="96"/>
      <c r="B55" s="142"/>
      <c r="C55" s="143" t="b">
        <v>0</v>
      </c>
      <c r="D55" s="571" t="s">
        <v>124</v>
      </c>
      <c r="E55" s="571"/>
      <c r="F55" s="571"/>
      <c r="G55" s="571"/>
      <c r="H55" s="571"/>
      <c r="I55" s="571"/>
      <c r="J55" s="571"/>
      <c r="K55" s="571"/>
      <c r="L55" s="571"/>
      <c r="M55" s="571"/>
      <c r="N55" s="571"/>
      <c r="O55" s="571"/>
      <c r="P55" s="571"/>
      <c r="Q55" s="571"/>
      <c r="R55" s="571"/>
      <c r="S55" s="571"/>
      <c r="T55" s="571"/>
      <c r="U55" s="571"/>
      <c r="V55" s="571"/>
      <c r="W55" s="571"/>
      <c r="X55" s="571"/>
      <c r="Y55" s="571"/>
      <c r="Z55" s="571"/>
      <c r="AA55" s="571"/>
      <c r="AB55" s="571"/>
      <c r="AC55" s="571"/>
      <c r="AD55" s="571"/>
      <c r="AE55" s="571"/>
      <c r="AF55" s="571"/>
      <c r="AG55" s="571"/>
      <c r="AH55" s="571"/>
      <c r="AI55" s="572"/>
      <c r="AJ55" s="148"/>
      <c r="AL55" s="42"/>
      <c r="AM55" s="42"/>
      <c r="AN55" s="42"/>
      <c r="AU55" s="34"/>
    </row>
    <row r="56" spans="1:61" s="33" customFormat="1" ht="15" customHeight="1">
      <c r="A56" s="96"/>
      <c r="B56" s="142"/>
      <c r="C56" s="143" t="b">
        <v>0</v>
      </c>
      <c r="D56" s="144" t="s">
        <v>33</v>
      </c>
      <c r="E56" s="145"/>
      <c r="F56" s="145" t="s">
        <v>34</v>
      </c>
      <c r="G56" s="573"/>
      <c r="H56" s="573"/>
      <c r="I56" s="573"/>
      <c r="J56" s="573"/>
      <c r="K56" s="573"/>
      <c r="L56" s="573"/>
      <c r="M56" s="573"/>
      <c r="N56" s="573"/>
      <c r="O56" s="573"/>
      <c r="P56" s="573"/>
      <c r="Q56" s="573"/>
      <c r="R56" s="573"/>
      <c r="S56" s="573"/>
      <c r="T56" s="573"/>
      <c r="U56" s="573"/>
      <c r="V56" s="573"/>
      <c r="W56" s="573"/>
      <c r="X56" s="573"/>
      <c r="Y56" s="573"/>
      <c r="Z56" s="573"/>
      <c r="AA56" s="573"/>
      <c r="AB56" s="573"/>
      <c r="AC56" s="573"/>
      <c r="AD56" s="573"/>
      <c r="AE56" s="573"/>
      <c r="AF56" s="573"/>
      <c r="AG56" s="573"/>
      <c r="AH56" s="573"/>
      <c r="AI56" s="149" t="s">
        <v>35</v>
      </c>
      <c r="AJ56" s="97"/>
      <c r="AU56" s="34"/>
    </row>
    <row r="57" spans="1:61" s="33" customFormat="1" ht="6" customHeight="1">
      <c r="A57" s="96"/>
      <c r="B57" s="150"/>
      <c r="C57" s="151"/>
      <c r="D57" s="152"/>
      <c r="E57" s="151"/>
      <c r="F57" s="151"/>
      <c r="G57" s="152"/>
      <c r="H57" s="152"/>
      <c r="I57" s="152"/>
      <c r="J57" s="152"/>
      <c r="K57" s="152"/>
      <c r="L57" s="152"/>
      <c r="M57" s="152"/>
      <c r="N57" s="152"/>
      <c r="O57" s="152"/>
      <c r="P57" s="152"/>
      <c r="Q57" s="152"/>
      <c r="R57" s="152"/>
      <c r="S57" s="152"/>
      <c r="T57" s="152"/>
      <c r="U57" s="152"/>
      <c r="V57" s="152"/>
      <c r="W57" s="152"/>
      <c r="X57" s="152"/>
      <c r="Y57" s="152"/>
      <c r="Z57" s="152"/>
      <c r="AA57" s="152"/>
      <c r="AB57" s="152"/>
      <c r="AC57" s="152"/>
      <c r="AD57" s="152"/>
      <c r="AE57" s="152"/>
      <c r="AF57" s="152"/>
      <c r="AG57" s="152"/>
      <c r="AH57" s="152"/>
      <c r="AI57" s="153"/>
      <c r="AJ57" s="154"/>
      <c r="AU57" s="34"/>
    </row>
    <row r="58" spans="1:61" s="33" customFormat="1" ht="6" customHeight="1">
      <c r="A58" s="96"/>
      <c r="B58" s="96"/>
      <c r="C58" s="96"/>
      <c r="D58" s="123"/>
      <c r="E58" s="96"/>
      <c r="F58" s="96"/>
      <c r="G58" s="123"/>
      <c r="H58" s="123"/>
      <c r="I58" s="123"/>
      <c r="J58" s="123"/>
      <c r="K58" s="123"/>
      <c r="L58" s="123"/>
      <c r="M58" s="123"/>
      <c r="N58" s="123"/>
      <c r="O58" s="123"/>
      <c r="P58" s="123"/>
      <c r="Q58" s="123"/>
      <c r="R58" s="123"/>
      <c r="S58" s="123"/>
      <c r="T58" s="123"/>
      <c r="U58" s="123"/>
      <c r="V58" s="123"/>
      <c r="W58" s="123"/>
      <c r="X58" s="123"/>
      <c r="Y58" s="123"/>
      <c r="Z58" s="123"/>
      <c r="AA58" s="123"/>
      <c r="AB58" s="123"/>
      <c r="AC58" s="123"/>
      <c r="AD58" s="123"/>
      <c r="AE58" s="123"/>
      <c r="AF58" s="123"/>
      <c r="AG58" s="123"/>
      <c r="AH58" s="123"/>
      <c r="AI58" s="123"/>
      <c r="AJ58" s="97"/>
      <c r="AU58" s="34"/>
    </row>
    <row r="59" spans="1:61" ht="4.5" customHeight="1">
      <c r="A59" s="155"/>
      <c r="B59" s="213"/>
      <c r="C59" s="213"/>
      <c r="D59" s="213"/>
      <c r="E59" s="213"/>
      <c r="F59" s="213"/>
      <c r="G59" s="213"/>
      <c r="H59" s="213"/>
      <c r="I59" s="213"/>
      <c r="J59" s="213"/>
      <c r="K59" s="213"/>
      <c r="L59" s="213"/>
      <c r="M59" s="213"/>
      <c r="N59" s="213"/>
      <c r="O59" s="213"/>
      <c r="P59" s="213"/>
      <c r="Q59" s="213"/>
      <c r="R59" s="213"/>
      <c r="S59" s="213"/>
      <c r="T59" s="213"/>
      <c r="U59" s="213"/>
      <c r="V59" s="213"/>
      <c r="W59" s="213"/>
      <c r="X59" s="213"/>
      <c r="Y59" s="213"/>
      <c r="Z59" s="213"/>
      <c r="AA59" s="213"/>
      <c r="AB59" s="213"/>
      <c r="AC59" s="213"/>
      <c r="AD59" s="213"/>
      <c r="AE59" s="213"/>
      <c r="AF59" s="213"/>
      <c r="AG59" s="213"/>
      <c r="AH59" s="213"/>
      <c r="AI59" s="213"/>
      <c r="AJ59" s="213"/>
      <c r="AU59" s="35"/>
    </row>
    <row r="60" spans="1:61" ht="21" customHeight="1" thickBot="1">
      <c r="A60" s="358" t="s">
        <v>320</v>
      </c>
      <c r="B60" s="697" t="s">
        <v>390</v>
      </c>
      <c r="C60" s="697"/>
      <c r="D60" s="697"/>
      <c r="E60" s="697"/>
      <c r="F60" s="697"/>
      <c r="G60" s="697"/>
      <c r="H60" s="697"/>
      <c r="I60" s="697"/>
      <c r="J60" s="697"/>
      <c r="K60" s="697"/>
      <c r="L60" s="697"/>
      <c r="M60" s="697"/>
      <c r="N60" s="697"/>
      <c r="O60" s="697"/>
      <c r="P60" s="697"/>
      <c r="Q60" s="697"/>
      <c r="R60" s="697"/>
      <c r="S60" s="697"/>
      <c r="T60" s="697"/>
      <c r="U60" s="697"/>
      <c r="V60" s="697"/>
      <c r="W60" s="697"/>
      <c r="X60" s="697"/>
      <c r="Y60" s="697"/>
      <c r="Z60" s="323"/>
      <c r="AA60" s="323"/>
      <c r="AB60" s="324"/>
      <c r="AC60" s="325"/>
      <c r="AD60" s="325"/>
      <c r="AE60" s="326"/>
      <c r="AF60" s="327"/>
      <c r="AG60" s="327"/>
      <c r="AH60" s="327"/>
      <c r="AI60" s="327"/>
      <c r="AJ60" s="328"/>
      <c r="AK60" s="221"/>
      <c r="AT60" s="35"/>
    </row>
    <row r="61" spans="1:61" ht="21" customHeight="1" thickBot="1">
      <c r="A61" s="341"/>
      <c r="B61" s="794" t="s">
        <v>392</v>
      </c>
      <c r="C61" s="795"/>
      <c r="D61" s="795"/>
      <c r="E61" s="795"/>
      <c r="F61" s="795"/>
      <c r="G61" s="795"/>
      <c r="H61" s="795"/>
      <c r="I61" s="795"/>
      <c r="J61" s="795"/>
      <c r="K61" s="795"/>
      <c r="L61" s="796"/>
      <c r="M61" s="576">
        <f>SUM('別紙様式3-3'!V17:V116)</f>
        <v>0</v>
      </c>
      <c r="N61" s="577"/>
      <c r="O61" s="577"/>
      <c r="P61" s="577"/>
      <c r="Q61" s="577"/>
      <c r="R61" s="577"/>
      <c r="S61" s="578"/>
      <c r="T61" s="329" t="s">
        <v>4</v>
      </c>
      <c r="U61" s="330"/>
      <c r="V61" s="331"/>
      <c r="W61" s="331"/>
      <c r="X61" s="332"/>
      <c r="Y61" s="333"/>
      <c r="Z61" s="698" t="s">
        <v>105</v>
      </c>
      <c r="AA61" s="699" t="str">
        <f>IF(V62=0,"",IF(V62&gt;=200/3,"○","×"))</f>
        <v/>
      </c>
      <c r="AB61" s="797" t="s">
        <v>377</v>
      </c>
      <c r="AC61" s="325"/>
      <c r="AD61" s="325"/>
      <c r="AE61" s="326"/>
      <c r="AF61" s="325"/>
      <c r="AG61" s="325"/>
      <c r="AH61" s="325"/>
      <c r="AI61" s="334"/>
      <c r="AJ61" s="335"/>
      <c r="AR61" s="35"/>
    </row>
    <row r="62" spans="1:61" ht="21" customHeight="1" thickBot="1">
      <c r="A62" s="341"/>
      <c r="B62" s="354"/>
      <c r="C62" s="355"/>
      <c r="D62" s="355"/>
      <c r="E62" s="355"/>
      <c r="F62" s="702" t="s">
        <v>393</v>
      </c>
      <c r="G62" s="800"/>
      <c r="H62" s="800"/>
      <c r="I62" s="800"/>
      <c r="J62" s="800"/>
      <c r="K62" s="800"/>
      <c r="L62" s="800"/>
      <c r="M62" s="707">
        <f>SUM('別紙様式3-3'!W17:W116)</f>
        <v>0</v>
      </c>
      <c r="N62" s="708"/>
      <c r="O62" s="708"/>
      <c r="P62" s="708"/>
      <c r="Q62" s="708"/>
      <c r="R62" s="708"/>
      <c r="S62" s="709"/>
      <c r="T62" s="336" t="s">
        <v>4</v>
      </c>
      <c r="U62" s="337" t="s">
        <v>34</v>
      </c>
      <c r="V62" s="595">
        <f>IFERROR(M62/M61*100,0)</f>
        <v>0</v>
      </c>
      <c r="W62" s="596"/>
      <c r="X62" s="325" t="s">
        <v>35</v>
      </c>
      <c r="Y62" s="338" t="s">
        <v>317</v>
      </c>
      <c r="Z62" s="698"/>
      <c r="AA62" s="700"/>
      <c r="AB62" s="798"/>
      <c r="AC62" s="325"/>
      <c r="AD62" s="325"/>
      <c r="AE62" s="326"/>
      <c r="AF62" s="325"/>
      <c r="AG62" s="325"/>
      <c r="AH62" s="325"/>
      <c r="AI62" s="334"/>
      <c r="AJ62" s="335"/>
      <c r="AR62" s="35"/>
    </row>
    <row r="63" spans="1:61" ht="21" customHeight="1" thickBot="1">
      <c r="A63" s="341"/>
      <c r="B63" s="354"/>
      <c r="C63" s="355"/>
      <c r="D63" s="355"/>
      <c r="E63" s="355"/>
      <c r="F63" s="801"/>
      <c r="G63" s="802"/>
      <c r="H63" s="802"/>
      <c r="I63" s="802"/>
      <c r="J63" s="802"/>
      <c r="K63" s="802"/>
      <c r="L63" s="803"/>
      <c r="M63" s="597" t="s">
        <v>318</v>
      </c>
      <c r="N63" s="597"/>
      <c r="O63" s="597"/>
      <c r="P63" s="714" t="e">
        <f>M62/AF67</f>
        <v>#VALUE!</v>
      </c>
      <c r="Q63" s="715"/>
      <c r="R63" s="715"/>
      <c r="S63" s="716"/>
      <c r="T63" s="339" t="s">
        <v>319</v>
      </c>
      <c r="U63" s="337"/>
      <c r="V63" s="717"/>
      <c r="W63" s="717"/>
      <c r="X63" s="325"/>
      <c r="Y63" s="338"/>
      <c r="Z63" s="698"/>
      <c r="AA63" s="701"/>
      <c r="AB63" s="798"/>
      <c r="AC63" s="325"/>
      <c r="AD63" s="325"/>
      <c r="AE63" s="450"/>
      <c r="AF63" s="325"/>
      <c r="AG63" s="325"/>
      <c r="AH63" s="325"/>
      <c r="AI63" s="325"/>
      <c r="AJ63" s="325"/>
      <c r="AK63" s="325"/>
      <c r="AL63" s="325"/>
      <c r="AM63" s="325"/>
      <c r="AN63" s="776" t="s">
        <v>378</v>
      </c>
      <c r="AO63" s="777"/>
      <c r="AP63" s="777"/>
      <c r="AQ63" s="777"/>
      <c r="AR63" s="777"/>
      <c r="AS63" s="777"/>
      <c r="AT63" s="777"/>
      <c r="AU63" s="778"/>
      <c r="AW63" s="35"/>
    </row>
    <row r="64" spans="1:61" ht="21" customHeight="1" thickBot="1">
      <c r="A64" s="341"/>
      <c r="B64" s="794" t="s">
        <v>394</v>
      </c>
      <c r="C64" s="795"/>
      <c r="D64" s="795"/>
      <c r="E64" s="795"/>
      <c r="F64" s="795"/>
      <c r="G64" s="795"/>
      <c r="H64" s="795"/>
      <c r="I64" s="795"/>
      <c r="J64" s="795"/>
      <c r="K64" s="795"/>
      <c r="L64" s="796"/>
      <c r="M64" s="576">
        <f>SUM('別紙様式3-3'!X17:X116)</f>
        <v>0</v>
      </c>
      <c r="N64" s="577"/>
      <c r="O64" s="577"/>
      <c r="P64" s="577"/>
      <c r="Q64" s="577"/>
      <c r="R64" s="577"/>
      <c r="S64" s="578"/>
      <c r="T64" s="329" t="s">
        <v>4</v>
      </c>
      <c r="U64" s="330"/>
      <c r="V64" s="331"/>
      <c r="W64" s="331"/>
      <c r="X64" s="332"/>
      <c r="Y64" s="333"/>
      <c r="Z64" s="698" t="s">
        <v>105</v>
      </c>
      <c r="AA64" s="699" t="str">
        <f>IF(V65=0,"",IF(V65&gt;=200/3,"○","×"))</f>
        <v/>
      </c>
      <c r="AB64" s="798"/>
      <c r="AC64" s="325"/>
      <c r="AD64" s="325"/>
      <c r="AE64" s="326"/>
      <c r="AF64" s="325"/>
      <c r="AG64" s="325"/>
      <c r="AH64" s="325"/>
      <c r="AI64" s="325"/>
      <c r="AJ64" s="325"/>
      <c r="AK64" s="325"/>
      <c r="AL64" s="325"/>
      <c r="AM64" s="325"/>
      <c r="AN64" s="779"/>
      <c r="AO64" s="780"/>
      <c r="AP64" s="780"/>
      <c r="AQ64" s="780"/>
      <c r="AR64" s="780"/>
      <c r="AS64" s="780"/>
      <c r="AT64" s="780"/>
      <c r="AU64" s="781"/>
      <c r="AW64" s="35"/>
    </row>
    <row r="65" spans="1:47" ht="21" customHeight="1" thickBot="1">
      <c r="A65" s="341"/>
      <c r="B65" s="354"/>
      <c r="C65" s="355"/>
      <c r="D65" s="355"/>
      <c r="E65" s="355"/>
      <c r="F65" s="702" t="s">
        <v>395</v>
      </c>
      <c r="G65" s="703"/>
      <c r="H65" s="703"/>
      <c r="I65" s="703"/>
      <c r="J65" s="703"/>
      <c r="K65" s="703"/>
      <c r="L65" s="703"/>
      <c r="M65" s="707">
        <f>SUM('別紙様式3-3'!Y17:Y116)</f>
        <v>0</v>
      </c>
      <c r="N65" s="708"/>
      <c r="O65" s="708"/>
      <c r="P65" s="708"/>
      <c r="Q65" s="708"/>
      <c r="R65" s="708"/>
      <c r="S65" s="709"/>
      <c r="T65" s="336" t="s">
        <v>4</v>
      </c>
      <c r="U65" s="337" t="s">
        <v>34</v>
      </c>
      <c r="V65" s="595">
        <f>IFERROR(M65/M64*100,0)</f>
        <v>0</v>
      </c>
      <c r="W65" s="596"/>
      <c r="X65" s="325" t="s">
        <v>35</v>
      </c>
      <c r="Y65" s="338" t="s">
        <v>317</v>
      </c>
      <c r="Z65" s="698"/>
      <c r="AA65" s="700"/>
      <c r="AB65" s="798"/>
      <c r="AC65" s="325"/>
      <c r="AD65" s="325"/>
      <c r="AE65" s="326"/>
      <c r="AF65" s="325"/>
      <c r="AG65" s="325"/>
      <c r="AH65" s="325"/>
      <c r="AI65" s="325"/>
      <c r="AJ65" s="325"/>
      <c r="AK65" s="340"/>
      <c r="AL65" s="340"/>
      <c r="AM65" s="340"/>
      <c r="AN65" s="340"/>
      <c r="AO65" s="340"/>
      <c r="AP65" s="340"/>
      <c r="AQ65" s="340"/>
      <c r="AR65" s="340"/>
      <c r="AT65" s="35"/>
    </row>
    <row r="66" spans="1:47" ht="21" customHeight="1" thickBot="1">
      <c r="A66" s="341"/>
      <c r="B66" s="356"/>
      <c r="C66" s="357"/>
      <c r="D66" s="357"/>
      <c r="E66" s="357"/>
      <c r="F66" s="704"/>
      <c r="G66" s="705"/>
      <c r="H66" s="705"/>
      <c r="I66" s="705"/>
      <c r="J66" s="705"/>
      <c r="K66" s="705"/>
      <c r="L66" s="706"/>
      <c r="M66" s="597" t="s">
        <v>318</v>
      </c>
      <c r="N66" s="597"/>
      <c r="O66" s="597"/>
      <c r="P66" s="714" t="e">
        <f>M65/AF67</f>
        <v>#VALUE!</v>
      </c>
      <c r="Q66" s="715"/>
      <c r="R66" s="715"/>
      <c r="S66" s="716"/>
      <c r="T66" s="339" t="s">
        <v>319</v>
      </c>
      <c r="U66" s="351"/>
      <c r="V66" s="807"/>
      <c r="W66" s="807"/>
      <c r="X66" s="324"/>
      <c r="Y66" s="352"/>
      <c r="Z66" s="698"/>
      <c r="AA66" s="701"/>
      <c r="AB66" s="799"/>
      <c r="AC66" s="334"/>
      <c r="AD66" s="334"/>
      <c r="AE66" s="334"/>
      <c r="AF66" s="334"/>
      <c r="AG66" s="334"/>
      <c r="AH66" s="334"/>
      <c r="AI66" s="334"/>
      <c r="AJ66" s="335"/>
      <c r="AR66" s="35"/>
    </row>
    <row r="67" spans="1:47" s="33" customFormat="1" ht="21" customHeight="1" thickBot="1">
      <c r="A67" s="453"/>
      <c r="B67" s="808" t="s">
        <v>366</v>
      </c>
      <c r="C67" s="808"/>
      <c r="D67" s="808"/>
      <c r="E67" s="808"/>
      <c r="F67" s="808"/>
      <c r="G67" s="808"/>
      <c r="H67" s="808"/>
      <c r="I67" s="808"/>
      <c r="J67" s="808"/>
      <c r="K67" s="808"/>
      <c r="L67" s="809"/>
      <c r="M67" s="788" t="s">
        <v>25</v>
      </c>
      <c r="N67" s="787"/>
      <c r="O67" s="810"/>
      <c r="P67" s="810"/>
      <c r="Q67" s="451" t="s">
        <v>367</v>
      </c>
      <c r="R67" s="810"/>
      <c r="S67" s="810"/>
      <c r="T67" s="451" t="s">
        <v>364</v>
      </c>
      <c r="U67" s="787" t="s">
        <v>365</v>
      </c>
      <c r="V67" s="787"/>
      <c r="W67" s="787" t="s">
        <v>25</v>
      </c>
      <c r="X67" s="787"/>
      <c r="Y67" s="810"/>
      <c r="Z67" s="810"/>
      <c r="AA67" s="451" t="s">
        <v>367</v>
      </c>
      <c r="AB67" s="810"/>
      <c r="AC67" s="810"/>
      <c r="AD67" s="451" t="s">
        <v>364</v>
      </c>
      <c r="AE67" s="451" t="s">
        <v>368</v>
      </c>
      <c r="AF67" s="451" t="str">
        <f>IF(O67&gt;=1,(Y67*12+AB67)-(O67*12+R67)+1,"")</f>
        <v/>
      </c>
      <c r="AG67" s="787" t="s">
        <v>369</v>
      </c>
      <c r="AH67" s="787"/>
      <c r="AI67" s="452" t="s">
        <v>370</v>
      </c>
      <c r="AJ67" s="221"/>
    </row>
    <row r="68" spans="1:47" ht="6" customHeight="1">
      <c r="A68" s="341"/>
      <c r="B68" s="342"/>
      <c r="C68" s="342"/>
      <c r="D68" s="342"/>
      <c r="E68" s="342"/>
      <c r="F68" s="343"/>
      <c r="G68" s="343"/>
      <c r="H68" s="343"/>
      <c r="I68" s="343"/>
      <c r="J68" s="343"/>
      <c r="K68" s="343"/>
      <c r="L68" s="343"/>
      <c r="M68" s="344"/>
      <c r="N68" s="344"/>
      <c r="O68" s="344"/>
      <c r="P68" s="345"/>
      <c r="Q68" s="345"/>
      <c r="R68" s="345"/>
      <c r="S68" s="345"/>
      <c r="T68" s="346"/>
      <c r="U68" s="347"/>
      <c r="V68" s="348"/>
      <c r="W68" s="348"/>
      <c r="X68" s="325"/>
      <c r="Y68" s="325"/>
      <c r="Z68" s="349"/>
      <c r="AA68" s="353"/>
      <c r="AB68" s="350"/>
      <c r="AC68" s="334"/>
      <c r="AD68" s="334"/>
      <c r="AE68" s="334"/>
      <c r="AF68" s="334"/>
      <c r="AG68" s="334"/>
      <c r="AH68" s="334"/>
      <c r="AI68" s="334"/>
      <c r="AJ68" s="335"/>
      <c r="AR68" s="35"/>
    </row>
    <row r="69" spans="1:47" s="33" customFormat="1" ht="13.5" customHeight="1">
      <c r="A69" s="298" t="s">
        <v>327</v>
      </c>
      <c r="B69" s="366"/>
      <c r="C69" s="366"/>
      <c r="D69" s="366"/>
      <c r="E69" s="366"/>
      <c r="F69" s="366"/>
      <c r="G69" s="366"/>
      <c r="H69" s="366"/>
      <c r="I69" s="366"/>
      <c r="J69" s="366"/>
      <c r="K69" s="366"/>
      <c r="L69" s="366"/>
      <c r="M69" s="366"/>
      <c r="N69" s="366"/>
      <c r="O69" s="366"/>
      <c r="P69" s="366"/>
      <c r="Q69" s="366"/>
      <c r="R69" s="366"/>
      <c r="S69" s="366"/>
      <c r="T69" s="366"/>
      <c r="U69" s="366"/>
      <c r="V69" s="366"/>
      <c r="W69" s="366"/>
      <c r="X69" s="366"/>
      <c r="Y69" s="366"/>
      <c r="Z69" s="366"/>
      <c r="AA69" s="366"/>
      <c r="AB69" s="366"/>
      <c r="AC69" s="366"/>
      <c r="AD69" s="366"/>
      <c r="AE69" s="366"/>
      <c r="AF69" s="366"/>
      <c r="AG69" s="366"/>
      <c r="AH69" s="366"/>
      <c r="AI69" s="366"/>
      <c r="AJ69" s="367"/>
    </row>
    <row r="70" spans="1:47" s="33" customFormat="1" ht="12.75" customHeight="1">
      <c r="A70" s="368" t="s">
        <v>328</v>
      </c>
      <c r="B70" s="775" t="s">
        <v>396</v>
      </c>
      <c r="C70" s="775"/>
      <c r="D70" s="775"/>
      <c r="E70" s="775"/>
      <c r="F70" s="775"/>
      <c r="G70" s="775"/>
      <c r="H70" s="775"/>
      <c r="I70" s="775"/>
      <c r="J70" s="775"/>
      <c r="K70" s="775"/>
      <c r="L70" s="775"/>
      <c r="M70" s="775"/>
      <c r="N70" s="775"/>
      <c r="O70" s="775"/>
      <c r="P70" s="775"/>
      <c r="Q70" s="775"/>
      <c r="R70" s="775"/>
      <c r="S70" s="775"/>
      <c r="T70" s="775"/>
      <c r="U70" s="775"/>
      <c r="V70" s="775"/>
      <c r="W70" s="775"/>
      <c r="X70" s="775"/>
      <c r="Y70" s="775"/>
      <c r="Z70" s="775"/>
      <c r="AA70" s="775"/>
      <c r="AB70" s="775"/>
      <c r="AC70" s="775"/>
      <c r="AD70" s="775"/>
      <c r="AE70" s="775"/>
      <c r="AF70" s="775"/>
      <c r="AG70" s="775"/>
      <c r="AH70" s="775"/>
      <c r="AI70" s="775"/>
      <c r="AJ70" s="775"/>
    </row>
    <row r="71" spans="1:47" s="33" customFormat="1" ht="9.75" customHeight="1">
      <c r="A71" s="368"/>
      <c r="B71" s="369"/>
      <c r="C71" s="369"/>
      <c r="D71" s="369"/>
      <c r="E71" s="369"/>
      <c r="F71" s="369"/>
      <c r="G71" s="369"/>
      <c r="H71" s="369"/>
      <c r="I71" s="369"/>
      <c r="J71" s="369"/>
      <c r="K71" s="369"/>
      <c r="L71" s="369"/>
      <c r="M71" s="369"/>
      <c r="N71" s="369"/>
      <c r="O71" s="369"/>
      <c r="P71" s="369"/>
      <c r="Q71" s="369"/>
      <c r="R71" s="369"/>
      <c r="S71" s="369"/>
      <c r="T71" s="369"/>
      <c r="U71" s="369"/>
      <c r="V71" s="369"/>
      <c r="W71" s="369"/>
      <c r="X71" s="369"/>
      <c r="Y71" s="369"/>
      <c r="Z71" s="369"/>
      <c r="AA71" s="369"/>
      <c r="AB71" s="369"/>
      <c r="AC71" s="369"/>
      <c r="AD71" s="369"/>
      <c r="AE71" s="369"/>
      <c r="AF71" s="369"/>
      <c r="AG71" s="369"/>
      <c r="AH71" s="369"/>
      <c r="AI71" s="369"/>
      <c r="AJ71" s="369"/>
    </row>
    <row r="72" spans="1:47" ht="15" customHeight="1">
      <c r="A72" s="227" t="s">
        <v>324</v>
      </c>
      <c r="B72" s="227" t="s">
        <v>346</v>
      </c>
      <c r="C72" s="227"/>
      <c r="D72" s="227"/>
      <c r="E72" s="227"/>
      <c r="F72" s="227"/>
      <c r="G72" s="227"/>
      <c r="H72" s="227"/>
      <c r="I72" s="227"/>
      <c r="J72" s="227"/>
      <c r="K72" s="227"/>
      <c r="L72" s="227"/>
      <c r="M72" s="227"/>
      <c r="N72" s="227"/>
      <c r="O72" s="227"/>
      <c r="P72" s="227"/>
      <c r="Q72" s="225"/>
      <c r="R72" s="225"/>
      <c r="S72" s="225"/>
      <c r="T72" s="225"/>
      <c r="U72" s="225"/>
      <c r="V72" s="225"/>
      <c r="W72" s="225"/>
      <c r="X72" s="225"/>
      <c r="Y72" s="225"/>
      <c r="Z72" s="225"/>
      <c r="AA72" s="225"/>
      <c r="AB72" s="225"/>
      <c r="AC72" s="225"/>
      <c r="AD72" s="225"/>
      <c r="AE72" s="225"/>
      <c r="AF72" s="225"/>
      <c r="AG72" s="225"/>
      <c r="AH72" s="233"/>
      <c r="AI72" s="234"/>
      <c r="AJ72" s="225"/>
      <c r="AU72" s="35"/>
    </row>
    <row r="73" spans="1:47" ht="65.25" customHeight="1">
      <c r="A73" s="718" t="s">
        <v>186</v>
      </c>
      <c r="B73" s="719"/>
      <c r="C73" s="719"/>
      <c r="D73" s="719"/>
      <c r="E73" s="719"/>
      <c r="F73" s="719"/>
      <c r="G73" s="719"/>
      <c r="H73" s="719"/>
      <c r="I73" s="719"/>
      <c r="J73" s="719"/>
      <c r="K73" s="719"/>
      <c r="L73" s="719"/>
      <c r="M73" s="719"/>
      <c r="N73" s="719"/>
      <c r="O73" s="719"/>
      <c r="P73" s="719"/>
      <c r="Q73" s="719"/>
      <c r="R73" s="719"/>
      <c r="S73" s="719"/>
      <c r="T73" s="719"/>
      <c r="U73" s="719"/>
      <c r="V73" s="719"/>
      <c r="W73" s="719"/>
      <c r="X73" s="719"/>
      <c r="Y73" s="719"/>
      <c r="Z73" s="719"/>
      <c r="AA73" s="719"/>
      <c r="AB73" s="719"/>
      <c r="AC73" s="719"/>
      <c r="AD73" s="719"/>
      <c r="AE73" s="719"/>
      <c r="AF73" s="719"/>
      <c r="AG73" s="719"/>
      <c r="AH73" s="719"/>
      <c r="AI73" s="719"/>
      <c r="AJ73" s="719"/>
      <c r="AK73" s="720"/>
      <c r="AU73" s="35"/>
    </row>
    <row r="74" spans="1:47" ht="7.5" customHeight="1">
      <c r="A74" s="384"/>
      <c r="B74" s="384"/>
      <c r="C74" s="384"/>
      <c r="D74" s="384"/>
      <c r="E74" s="402"/>
      <c r="F74" s="402"/>
      <c r="G74" s="402"/>
      <c r="H74" s="402"/>
      <c r="I74" s="402"/>
      <c r="J74" s="402"/>
      <c r="K74" s="402"/>
      <c r="L74" s="402"/>
      <c r="M74" s="402"/>
      <c r="N74" s="402"/>
      <c r="O74" s="402"/>
      <c r="P74" s="402"/>
      <c r="Q74" s="402"/>
      <c r="R74" s="402"/>
      <c r="S74" s="402"/>
      <c r="T74" s="402"/>
      <c r="U74" s="402"/>
      <c r="V74" s="402"/>
      <c r="W74" s="402"/>
      <c r="X74" s="402"/>
      <c r="Y74" s="402"/>
      <c r="Z74" s="402"/>
      <c r="AA74" s="402"/>
      <c r="AB74" s="402"/>
      <c r="AC74" s="402"/>
      <c r="AD74" s="402"/>
      <c r="AE74" s="402"/>
      <c r="AF74" s="402"/>
      <c r="AG74" s="402"/>
      <c r="AH74" s="402"/>
      <c r="AI74" s="402"/>
      <c r="AJ74" s="403"/>
      <c r="AK74" s="222"/>
      <c r="AU74" s="35"/>
    </row>
    <row r="75" spans="1:47" ht="15" customHeight="1" thickBot="1">
      <c r="A75" s="772" t="s">
        <v>168</v>
      </c>
      <c r="B75" s="773"/>
      <c r="C75" s="773"/>
      <c r="D75" s="774"/>
      <c r="E75" s="791" t="s">
        <v>135</v>
      </c>
      <c r="F75" s="792"/>
      <c r="G75" s="792"/>
      <c r="H75" s="792"/>
      <c r="I75" s="792"/>
      <c r="J75" s="792"/>
      <c r="K75" s="792"/>
      <c r="L75" s="792"/>
      <c r="M75" s="792"/>
      <c r="N75" s="792"/>
      <c r="O75" s="792"/>
      <c r="P75" s="792"/>
      <c r="Q75" s="792"/>
      <c r="R75" s="792"/>
      <c r="S75" s="792"/>
      <c r="T75" s="792"/>
      <c r="U75" s="792"/>
      <c r="V75" s="792"/>
      <c r="W75" s="792"/>
      <c r="X75" s="792"/>
      <c r="Y75" s="792"/>
      <c r="Z75" s="792"/>
      <c r="AA75" s="792"/>
      <c r="AB75" s="792"/>
      <c r="AC75" s="792"/>
      <c r="AD75" s="792"/>
      <c r="AE75" s="792"/>
      <c r="AF75" s="792"/>
      <c r="AG75" s="792"/>
      <c r="AH75" s="792"/>
      <c r="AI75" s="792"/>
      <c r="AJ75" s="792"/>
      <c r="AK75" s="793"/>
      <c r="AU75" s="35"/>
    </row>
    <row r="76" spans="1:47" s="223" customFormat="1" ht="14.25" customHeight="1">
      <c r="A76" s="681" t="s">
        <v>136</v>
      </c>
      <c r="B76" s="682"/>
      <c r="C76" s="682"/>
      <c r="D76" s="683"/>
      <c r="E76" s="467"/>
      <c r="F76" s="721" t="s">
        <v>137</v>
      </c>
      <c r="G76" s="721"/>
      <c r="H76" s="721"/>
      <c r="I76" s="721"/>
      <c r="J76" s="721"/>
      <c r="K76" s="721"/>
      <c r="L76" s="721"/>
      <c r="M76" s="721"/>
      <c r="N76" s="721"/>
      <c r="O76" s="721"/>
      <c r="P76" s="721"/>
      <c r="Q76" s="721"/>
      <c r="R76" s="721"/>
      <c r="S76" s="721"/>
      <c r="T76" s="721"/>
      <c r="U76" s="721"/>
      <c r="V76" s="721"/>
      <c r="W76" s="721"/>
      <c r="X76" s="721"/>
      <c r="Y76" s="721"/>
      <c r="Z76" s="721"/>
      <c r="AA76" s="721"/>
      <c r="AB76" s="721"/>
      <c r="AC76" s="721"/>
      <c r="AD76" s="721"/>
      <c r="AE76" s="721"/>
      <c r="AF76" s="721"/>
      <c r="AG76" s="721"/>
      <c r="AH76" s="721"/>
      <c r="AI76" s="721"/>
      <c r="AJ76" s="721"/>
      <c r="AK76" s="722"/>
    </row>
    <row r="77" spans="1:47" s="223" customFormat="1" ht="13.5" customHeight="1">
      <c r="A77" s="684"/>
      <c r="B77" s="685"/>
      <c r="C77" s="685"/>
      <c r="D77" s="686"/>
      <c r="E77" s="468"/>
      <c r="F77" s="570" t="s">
        <v>138</v>
      </c>
      <c r="G77" s="570"/>
      <c r="H77" s="570"/>
      <c r="I77" s="570"/>
      <c r="J77" s="570"/>
      <c r="K77" s="570"/>
      <c r="L77" s="570"/>
      <c r="M77" s="570"/>
      <c r="N77" s="570"/>
      <c r="O77" s="570"/>
      <c r="P77" s="570"/>
      <c r="Q77" s="570"/>
      <c r="R77" s="570"/>
      <c r="S77" s="570"/>
      <c r="T77" s="570"/>
      <c r="U77" s="570"/>
      <c r="V77" s="570"/>
      <c r="W77" s="570"/>
      <c r="X77" s="570"/>
      <c r="Y77" s="570"/>
      <c r="Z77" s="570"/>
      <c r="AA77" s="570"/>
      <c r="AB77" s="570"/>
      <c r="AC77" s="570"/>
      <c r="AD77" s="570"/>
      <c r="AE77" s="570"/>
      <c r="AF77" s="570"/>
      <c r="AG77" s="570"/>
      <c r="AH77" s="570"/>
      <c r="AI77" s="570"/>
      <c r="AJ77" s="292"/>
      <c r="AK77" s="228"/>
      <c r="AL77" s="222"/>
    </row>
    <row r="78" spans="1:47" s="223" customFormat="1" ht="13.5" customHeight="1">
      <c r="A78" s="684"/>
      <c r="B78" s="685"/>
      <c r="C78" s="685"/>
      <c r="D78" s="686"/>
      <c r="E78" s="468"/>
      <c r="F78" s="570" t="s">
        <v>139</v>
      </c>
      <c r="G78" s="570"/>
      <c r="H78" s="570"/>
      <c r="I78" s="570"/>
      <c r="J78" s="570"/>
      <c r="K78" s="570"/>
      <c r="L78" s="570"/>
      <c r="M78" s="570"/>
      <c r="N78" s="570"/>
      <c r="O78" s="570"/>
      <c r="P78" s="570"/>
      <c r="Q78" s="570"/>
      <c r="R78" s="570"/>
      <c r="S78" s="570"/>
      <c r="T78" s="570"/>
      <c r="U78" s="570"/>
      <c r="V78" s="570"/>
      <c r="W78" s="570"/>
      <c r="X78" s="570"/>
      <c r="Y78" s="570"/>
      <c r="Z78" s="570"/>
      <c r="AA78" s="570"/>
      <c r="AB78" s="570"/>
      <c r="AC78" s="570"/>
      <c r="AD78" s="570"/>
      <c r="AE78" s="570"/>
      <c r="AF78" s="570"/>
      <c r="AG78" s="570"/>
      <c r="AH78" s="570"/>
      <c r="AI78" s="570"/>
      <c r="AJ78" s="292"/>
      <c r="AK78" s="228"/>
      <c r="AL78" s="222"/>
    </row>
    <row r="79" spans="1:47" s="223" customFormat="1" ht="13.5" customHeight="1">
      <c r="A79" s="687"/>
      <c r="B79" s="688"/>
      <c r="C79" s="688"/>
      <c r="D79" s="689"/>
      <c r="E79" s="469"/>
      <c r="F79" s="786" t="s">
        <v>140</v>
      </c>
      <c r="G79" s="786"/>
      <c r="H79" s="786"/>
      <c r="I79" s="786"/>
      <c r="J79" s="786"/>
      <c r="K79" s="786"/>
      <c r="L79" s="786"/>
      <c r="M79" s="786"/>
      <c r="N79" s="786"/>
      <c r="O79" s="786"/>
      <c r="P79" s="786"/>
      <c r="Q79" s="786"/>
      <c r="R79" s="786"/>
      <c r="S79" s="786"/>
      <c r="T79" s="786"/>
      <c r="U79" s="786"/>
      <c r="V79" s="786"/>
      <c r="W79" s="786"/>
      <c r="X79" s="786"/>
      <c r="Y79" s="786"/>
      <c r="Z79" s="786"/>
      <c r="AA79" s="786"/>
      <c r="AB79" s="786"/>
      <c r="AC79" s="786"/>
      <c r="AD79" s="786"/>
      <c r="AE79" s="786"/>
      <c r="AF79" s="786"/>
      <c r="AG79" s="786"/>
      <c r="AH79" s="786"/>
      <c r="AI79" s="786"/>
      <c r="AJ79" s="293"/>
      <c r="AK79" s="229"/>
      <c r="AL79" s="222"/>
    </row>
    <row r="80" spans="1:47" s="223" customFormat="1" ht="24.75" customHeight="1">
      <c r="A80" s="681" t="s">
        <v>141</v>
      </c>
      <c r="B80" s="682"/>
      <c r="C80" s="682"/>
      <c r="D80" s="683"/>
      <c r="E80" s="470"/>
      <c r="F80" s="640" t="s">
        <v>142</v>
      </c>
      <c r="G80" s="640"/>
      <c r="H80" s="640"/>
      <c r="I80" s="640"/>
      <c r="J80" s="640"/>
      <c r="K80" s="640"/>
      <c r="L80" s="640"/>
      <c r="M80" s="640"/>
      <c r="N80" s="640"/>
      <c r="O80" s="640"/>
      <c r="P80" s="640"/>
      <c r="Q80" s="640"/>
      <c r="R80" s="640"/>
      <c r="S80" s="640"/>
      <c r="T80" s="640"/>
      <c r="U80" s="640"/>
      <c r="V80" s="640"/>
      <c r="W80" s="640"/>
      <c r="X80" s="640"/>
      <c r="Y80" s="640"/>
      <c r="Z80" s="640"/>
      <c r="AA80" s="640"/>
      <c r="AB80" s="640"/>
      <c r="AC80" s="640"/>
      <c r="AD80" s="640"/>
      <c r="AE80" s="640"/>
      <c r="AF80" s="640"/>
      <c r="AG80" s="640"/>
      <c r="AH80" s="640"/>
      <c r="AI80" s="640"/>
      <c r="AJ80" s="640"/>
      <c r="AK80" s="230"/>
      <c r="AL80" s="222"/>
    </row>
    <row r="81" spans="1:38" s="33" customFormat="1" ht="13.5" customHeight="1">
      <c r="A81" s="684"/>
      <c r="B81" s="685"/>
      <c r="C81" s="685"/>
      <c r="D81" s="686"/>
      <c r="E81" s="471"/>
      <c r="F81" s="695" t="s">
        <v>143</v>
      </c>
      <c r="G81" s="695"/>
      <c r="H81" s="695"/>
      <c r="I81" s="695"/>
      <c r="J81" s="695"/>
      <c r="K81" s="695"/>
      <c r="L81" s="695"/>
      <c r="M81" s="695"/>
      <c r="N81" s="695"/>
      <c r="O81" s="695"/>
      <c r="P81" s="695"/>
      <c r="Q81" s="695"/>
      <c r="R81" s="695"/>
      <c r="S81" s="695"/>
      <c r="T81" s="695"/>
      <c r="U81" s="695"/>
      <c r="V81" s="695"/>
      <c r="W81" s="695"/>
      <c r="X81" s="695"/>
      <c r="Y81" s="695"/>
      <c r="Z81" s="695"/>
      <c r="AA81" s="695"/>
      <c r="AB81" s="695"/>
      <c r="AC81" s="695"/>
      <c r="AD81" s="695"/>
      <c r="AE81" s="695"/>
      <c r="AF81" s="695"/>
      <c r="AG81" s="695"/>
      <c r="AH81" s="695"/>
      <c r="AI81" s="695"/>
      <c r="AJ81" s="294"/>
      <c r="AK81" s="231"/>
      <c r="AL81" s="222"/>
    </row>
    <row r="82" spans="1:38" s="33" customFormat="1" ht="13.5" customHeight="1">
      <c r="A82" s="684"/>
      <c r="B82" s="685"/>
      <c r="C82" s="685"/>
      <c r="D82" s="686"/>
      <c r="E82" s="468"/>
      <c r="F82" s="570" t="s">
        <v>144</v>
      </c>
      <c r="G82" s="570"/>
      <c r="H82" s="570"/>
      <c r="I82" s="570"/>
      <c r="J82" s="570"/>
      <c r="K82" s="570"/>
      <c r="L82" s="570"/>
      <c r="M82" s="570"/>
      <c r="N82" s="570"/>
      <c r="O82" s="570"/>
      <c r="P82" s="570"/>
      <c r="Q82" s="570"/>
      <c r="R82" s="570"/>
      <c r="S82" s="570"/>
      <c r="T82" s="570"/>
      <c r="U82" s="570"/>
      <c r="V82" s="570"/>
      <c r="W82" s="570"/>
      <c r="X82" s="570"/>
      <c r="Y82" s="570"/>
      <c r="Z82" s="570"/>
      <c r="AA82" s="570"/>
      <c r="AB82" s="570"/>
      <c r="AC82" s="570"/>
      <c r="AD82" s="570"/>
      <c r="AE82" s="570"/>
      <c r="AF82" s="570"/>
      <c r="AG82" s="570"/>
      <c r="AH82" s="570"/>
      <c r="AI82" s="570"/>
      <c r="AJ82" s="292"/>
      <c r="AK82" s="228"/>
      <c r="AL82" s="222"/>
    </row>
    <row r="83" spans="1:38" s="33" customFormat="1" ht="15.75" customHeight="1">
      <c r="A83" s="687"/>
      <c r="B83" s="688"/>
      <c r="C83" s="688"/>
      <c r="D83" s="689"/>
      <c r="E83" s="472"/>
      <c r="F83" s="680" t="s">
        <v>145</v>
      </c>
      <c r="G83" s="680"/>
      <c r="H83" s="680"/>
      <c r="I83" s="680"/>
      <c r="J83" s="680"/>
      <c r="K83" s="680"/>
      <c r="L83" s="680"/>
      <c r="M83" s="680"/>
      <c r="N83" s="680"/>
      <c r="O83" s="680"/>
      <c r="P83" s="680"/>
      <c r="Q83" s="680"/>
      <c r="R83" s="680"/>
      <c r="S83" s="680"/>
      <c r="T83" s="680"/>
      <c r="U83" s="680"/>
      <c r="V83" s="680"/>
      <c r="W83" s="680"/>
      <c r="X83" s="680"/>
      <c r="Y83" s="680"/>
      <c r="Z83" s="680"/>
      <c r="AA83" s="680"/>
      <c r="AB83" s="680"/>
      <c r="AC83" s="680"/>
      <c r="AD83" s="680"/>
      <c r="AE83" s="680"/>
      <c r="AF83" s="680"/>
      <c r="AG83" s="680"/>
      <c r="AH83" s="680"/>
      <c r="AI83" s="680"/>
      <c r="AJ83" s="680"/>
      <c r="AK83" s="365"/>
    </row>
    <row r="84" spans="1:38" s="33" customFormat="1" ht="13.5" customHeight="1">
      <c r="A84" s="681" t="s">
        <v>146</v>
      </c>
      <c r="B84" s="682"/>
      <c r="C84" s="682"/>
      <c r="D84" s="683"/>
      <c r="E84" s="471"/>
      <c r="F84" s="695" t="s">
        <v>147</v>
      </c>
      <c r="G84" s="695"/>
      <c r="H84" s="695"/>
      <c r="I84" s="695"/>
      <c r="J84" s="695"/>
      <c r="K84" s="695"/>
      <c r="L84" s="695"/>
      <c r="M84" s="695"/>
      <c r="N84" s="695"/>
      <c r="O84" s="695"/>
      <c r="P84" s="695"/>
      <c r="Q84" s="695"/>
      <c r="R84" s="695"/>
      <c r="S84" s="695"/>
      <c r="T84" s="695"/>
      <c r="U84" s="695"/>
      <c r="V84" s="695"/>
      <c r="W84" s="695"/>
      <c r="X84" s="695"/>
      <c r="Y84" s="695"/>
      <c r="Z84" s="695"/>
      <c r="AA84" s="695"/>
      <c r="AB84" s="695"/>
      <c r="AC84" s="695"/>
      <c r="AD84" s="695"/>
      <c r="AE84" s="695"/>
      <c r="AF84" s="695"/>
      <c r="AG84" s="695"/>
      <c r="AH84" s="695"/>
      <c r="AI84" s="695"/>
      <c r="AJ84" s="294"/>
      <c r="AK84" s="230"/>
      <c r="AL84" s="222"/>
    </row>
    <row r="85" spans="1:38" s="33" customFormat="1" ht="22.5" customHeight="1">
      <c r="A85" s="684"/>
      <c r="B85" s="685"/>
      <c r="C85" s="685"/>
      <c r="D85" s="686"/>
      <c r="E85" s="468"/>
      <c r="F85" s="641" t="s">
        <v>148</v>
      </c>
      <c r="G85" s="641"/>
      <c r="H85" s="641"/>
      <c r="I85" s="641"/>
      <c r="J85" s="641"/>
      <c r="K85" s="641"/>
      <c r="L85" s="641"/>
      <c r="M85" s="641"/>
      <c r="N85" s="641"/>
      <c r="O85" s="641"/>
      <c r="P85" s="641"/>
      <c r="Q85" s="641"/>
      <c r="R85" s="641"/>
      <c r="S85" s="641"/>
      <c r="T85" s="641"/>
      <c r="U85" s="641"/>
      <c r="V85" s="641"/>
      <c r="W85" s="641"/>
      <c r="X85" s="641"/>
      <c r="Y85" s="641"/>
      <c r="Z85" s="641"/>
      <c r="AA85" s="641"/>
      <c r="AB85" s="641"/>
      <c r="AC85" s="641"/>
      <c r="AD85" s="641"/>
      <c r="AE85" s="641"/>
      <c r="AF85" s="641"/>
      <c r="AG85" s="641"/>
      <c r="AH85" s="641"/>
      <c r="AI85" s="641"/>
      <c r="AJ85" s="641"/>
      <c r="AK85" s="690"/>
      <c r="AL85" s="222"/>
    </row>
    <row r="86" spans="1:38" s="33" customFormat="1" ht="13.5" customHeight="1">
      <c r="A86" s="684"/>
      <c r="B86" s="685"/>
      <c r="C86" s="685"/>
      <c r="D86" s="686"/>
      <c r="E86" s="468"/>
      <c r="F86" s="713" t="s">
        <v>149</v>
      </c>
      <c r="G86" s="713"/>
      <c r="H86" s="713"/>
      <c r="I86" s="713"/>
      <c r="J86" s="713"/>
      <c r="K86" s="713"/>
      <c r="L86" s="713"/>
      <c r="M86" s="713"/>
      <c r="N86" s="713"/>
      <c r="O86" s="713"/>
      <c r="P86" s="713"/>
      <c r="Q86" s="713"/>
      <c r="R86" s="713"/>
      <c r="S86" s="713"/>
      <c r="T86" s="713"/>
      <c r="U86" s="713"/>
      <c r="V86" s="713"/>
      <c r="W86" s="713"/>
      <c r="X86" s="713"/>
      <c r="Y86" s="713"/>
      <c r="Z86" s="713"/>
      <c r="AA86" s="713"/>
      <c r="AB86" s="713"/>
      <c r="AC86" s="713"/>
      <c r="AD86" s="713"/>
      <c r="AE86" s="713"/>
      <c r="AF86" s="713"/>
      <c r="AG86" s="713"/>
      <c r="AH86" s="713"/>
      <c r="AI86" s="713"/>
      <c r="AJ86" s="297"/>
      <c r="AK86" s="228"/>
      <c r="AL86" s="222"/>
    </row>
    <row r="87" spans="1:38" s="33" customFormat="1" ht="13.5" customHeight="1">
      <c r="A87" s="687"/>
      <c r="B87" s="688"/>
      <c r="C87" s="688"/>
      <c r="D87" s="689"/>
      <c r="E87" s="472"/>
      <c r="F87" s="696" t="s">
        <v>150</v>
      </c>
      <c r="G87" s="696"/>
      <c r="H87" s="696"/>
      <c r="I87" s="696"/>
      <c r="J87" s="696"/>
      <c r="K87" s="696"/>
      <c r="L87" s="696"/>
      <c r="M87" s="696"/>
      <c r="N87" s="696"/>
      <c r="O87" s="696"/>
      <c r="P87" s="696"/>
      <c r="Q87" s="696"/>
      <c r="R87" s="696"/>
      <c r="S87" s="696"/>
      <c r="T87" s="696"/>
      <c r="U87" s="696"/>
      <c r="V87" s="696"/>
      <c r="W87" s="696"/>
      <c r="X87" s="696"/>
      <c r="Y87" s="696"/>
      <c r="Z87" s="696"/>
      <c r="AA87" s="696"/>
      <c r="AB87" s="696"/>
      <c r="AC87" s="696"/>
      <c r="AD87" s="696"/>
      <c r="AE87" s="696"/>
      <c r="AF87" s="696"/>
      <c r="AG87" s="696"/>
      <c r="AH87" s="696"/>
      <c r="AI87" s="696"/>
      <c r="AJ87" s="295"/>
      <c r="AK87" s="232"/>
      <c r="AL87" s="222"/>
    </row>
    <row r="88" spans="1:38" s="33" customFormat="1" ht="22.5" customHeight="1">
      <c r="A88" s="681" t="s">
        <v>151</v>
      </c>
      <c r="B88" s="682"/>
      <c r="C88" s="682"/>
      <c r="D88" s="683"/>
      <c r="E88" s="471"/>
      <c r="F88" s="640" t="s">
        <v>152</v>
      </c>
      <c r="G88" s="640"/>
      <c r="H88" s="640"/>
      <c r="I88" s="640"/>
      <c r="J88" s="640"/>
      <c r="K88" s="640"/>
      <c r="L88" s="640"/>
      <c r="M88" s="640"/>
      <c r="N88" s="640"/>
      <c r="O88" s="640"/>
      <c r="P88" s="640"/>
      <c r="Q88" s="640"/>
      <c r="R88" s="640"/>
      <c r="S88" s="640"/>
      <c r="T88" s="640"/>
      <c r="U88" s="640"/>
      <c r="V88" s="640"/>
      <c r="W88" s="640"/>
      <c r="X88" s="640"/>
      <c r="Y88" s="640"/>
      <c r="Z88" s="640"/>
      <c r="AA88" s="640"/>
      <c r="AB88" s="640"/>
      <c r="AC88" s="640"/>
      <c r="AD88" s="640"/>
      <c r="AE88" s="640"/>
      <c r="AF88" s="640"/>
      <c r="AG88" s="640"/>
      <c r="AH88" s="640"/>
      <c r="AI88" s="640"/>
      <c r="AJ88" s="640"/>
      <c r="AK88" s="231"/>
      <c r="AL88" s="222"/>
    </row>
    <row r="89" spans="1:38" s="33" customFormat="1" ht="15" customHeight="1">
      <c r="A89" s="684"/>
      <c r="B89" s="685"/>
      <c r="C89" s="685"/>
      <c r="D89" s="686"/>
      <c r="E89" s="468"/>
      <c r="F89" s="641" t="s">
        <v>153</v>
      </c>
      <c r="G89" s="641"/>
      <c r="H89" s="641"/>
      <c r="I89" s="641"/>
      <c r="J89" s="641"/>
      <c r="K89" s="641"/>
      <c r="L89" s="641"/>
      <c r="M89" s="641"/>
      <c r="N89" s="641"/>
      <c r="O89" s="641"/>
      <c r="P89" s="641"/>
      <c r="Q89" s="641"/>
      <c r="R89" s="641"/>
      <c r="S89" s="641"/>
      <c r="T89" s="641"/>
      <c r="U89" s="641"/>
      <c r="V89" s="641"/>
      <c r="W89" s="641"/>
      <c r="X89" s="641"/>
      <c r="Y89" s="641"/>
      <c r="Z89" s="641"/>
      <c r="AA89" s="641"/>
      <c r="AB89" s="641"/>
      <c r="AC89" s="641"/>
      <c r="AD89" s="641"/>
      <c r="AE89" s="641"/>
      <c r="AF89" s="641"/>
      <c r="AG89" s="641"/>
      <c r="AH89" s="641"/>
      <c r="AI89" s="641"/>
      <c r="AJ89" s="296"/>
      <c r="AK89" s="231"/>
      <c r="AL89" s="39"/>
    </row>
    <row r="90" spans="1:38" s="33" customFormat="1" ht="13.5" customHeight="1">
      <c r="A90" s="684"/>
      <c r="B90" s="685"/>
      <c r="C90" s="685"/>
      <c r="D90" s="686"/>
      <c r="E90" s="471"/>
      <c r="F90" s="679" t="s">
        <v>154</v>
      </c>
      <c r="G90" s="679"/>
      <c r="H90" s="679"/>
      <c r="I90" s="679"/>
      <c r="J90" s="679"/>
      <c r="K90" s="679"/>
      <c r="L90" s="679"/>
      <c r="M90" s="679"/>
      <c r="N90" s="679"/>
      <c r="O90" s="679"/>
      <c r="P90" s="679"/>
      <c r="Q90" s="679"/>
      <c r="R90" s="679"/>
      <c r="S90" s="679"/>
      <c r="T90" s="679"/>
      <c r="U90" s="679"/>
      <c r="V90" s="679"/>
      <c r="W90" s="679"/>
      <c r="X90" s="679"/>
      <c r="Y90" s="679"/>
      <c r="Z90" s="679"/>
      <c r="AA90" s="679"/>
      <c r="AB90" s="679"/>
      <c r="AC90" s="679"/>
      <c r="AD90" s="679"/>
      <c r="AE90" s="679"/>
      <c r="AF90" s="679"/>
      <c r="AG90" s="679"/>
      <c r="AH90" s="679"/>
      <c r="AI90" s="679"/>
      <c r="AJ90" s="394"/>
      <c r="AK90" s="398"/>
    </row>
    <row r="91" spans="1:38" s="33" customFormat="1" ht="15.75" customHeight="1">
      <c r="A91" s="687"/>
      <c r="B91" s="688"/>
      <c r="C91" s="688"/>
      <c r="D91" s="689"/>
      <c r="E91" s="472"/>
      <c r="F91" s="696" t="s">
        <v>155</v>
      </c>
      <c r="G91" s="696"/>
      <c r="H91" s="696"/>
      <c r="I91" s="696"/>
      <c r="J91" s="696"/>
      <c r="K91" s="696"/>
      <c r="L91" s="696"/>
      <c r="M91" s="696"/>
      <c r="N91" s="696"/>
      <c r="O91" s="696"/>
      <c r="P91" s="696"/>
      <c r="Q91" s="696"/>
      <c r="R91" s="696"/>
      <c r="S91" s="696"/>
      <c r="T91" s="696"/>
      <c r="U91" s="696"/>
      <c r="V91" s="696"/>
      <c r="W91" s="696"/>
      <c r="X91" s="696"/>
      <c r="Y91" s="696"/>
      <c r="Z91" s="696"/>
      <c r="AA91" s="696"/>
      <c r="AB91" s="696"/>
      <c r="AC91" s="696"/>
      <c r="AD91" s="696"/>
      <c r="AE91" s="696"/>
      <c r="AF91" s="696"/>
      <c r="AG91" s="696"/>
      <c r="AH91" s="696"/>
      <c r="AI91" s="696"/>
      <c r="AJ91" s="696"/>
      <c r="AK91" s="399"/>
    </row>
    <row r="92" spans="1:38" s="33" customFormat="1" ht="13.5" customHeight="1">
      <c r="A92" s="681" t="s">
        <v>156</v>
      </c>
      <c r="B92" s="682"/>
      <c r="C92" s="682"/>
      <c r="D92" s="683"/>
      <c r="E92" s="471"/>
      <c r="F92" s="679" t="s">
        <v>157</v>
      </c>
      <c r="G92" s="679"/>
      <c r="H92" s="679"/>
      <c r="I92" s="679"/>
      <c r="J92" s="679"/>
      <c r="K92" s="679"/>
      <c r="L92" s="679"/>
      <c r="M92" s="679"/>
      <c r="N92" s="679"/>
      <c r="O92" s="679"/>
      <c r="P92" s="679"/>
      <c r="Q92" s="679"/>
      <c r="R92" s="679"/>
      <c r="S92" s="679"/>
      <c r="T92" s="679"/>
      <c r="U92" s="679"/>
      <c r="V92" s="679"/>
      <c r="W92" s="679"/>
      <c r="X92" s="679"/>
      <c r="Y92" s="679"/>
      <c r="Z92" s="679"/>
      <c r="AA92" s="679"/>
      <c r="AB92" s="679"/>
      <c r="AC92" s="679"/>
      <c r="AD92" s="679"/>
      <c r="AE92" s="679"/>
      <c r="AF92" s="679"/>
      <c r="AG92" s="679"/>
      <c r="AH92" s="679"/>
      <c r="AI92" s="679"/>
      <c r="AJ92" s="387"/>
      <c r="AK92" s="397"/>
    </row>
    <row r="93" spans="1:38" s="33" customFormat="1" ht="21" customHeight="1">
      <c r="A93" s="684"/>
      <c r="B93" s="685"/>
      <c r="C93" s="685"/>
      <c r="D93" s="686"/>
      <c r="E93" s="468"/>
      <c r="F93" s="641" t="s">
        <v>158</v>
      </c>
      <c r="G93" s="641"/>
      <c r="H93" s="641"/>
      <c r="I93" s="641"/>
      <c r="J93" s="641"/>
      <c r="K93" s="641"/>
      <c r="L93" s="641"/>
      <c r="M93" s="641"/>
      <c r="N93" s="641"/>
      <c r="O93" s="641"/>
      <c r="P93" s="641"/>
      <c r="Q93" s="641"/>
      <c r="R93" s="641"/>
      <c r="S93" s="641"/>
      <c r="T93" s="641"/>
      <c r="U93" s="641"/>
      <c r="V93" s="641"/>
      <c r="W93" s="641"/>
      <c r="X93" s="641"/>
      <c r="Y93" s="641"/>
      <c r="Z93" s="641"/>
      <c r="AA93" s="641"/>
      <c r="AB93" s="641"/>
      <c r="AC93" s="641"/>
      <c r="AD93" s="641"/>
      <c r="AE93" s="641"/>
      <c r="AF93" s="641"/>
      <c r="AG93" s="641"/>
      <c r="AH93" s="641"/>
      <c r="AI93" s="641"/>
      <c r="AJ93" s="641"/>
      <c r="AK93" s="690"/>
    </row>
    <row r="94" spans="1:38" s="33" customFormat="1" ht="13.5" customHeight="1">
      <c r="A94" s="684"/>
      <c r="B94" s="685"/>
      <c r="C94" s="685"/>
      <c r="D94" s="686"/>
      <c r="E94" s="468"/>
      <c r="F94" s="641" t="s">
        <v>159</v>
      </c>
      <c r="G94" s="641"/>
      <c r="H94" s="641"/>
      <c r="I94" s="641"/>
      <c r="J94" s="641"/>
      <c r="K94" s="641"/>
      <c r="L94" s="641"/>
      <c r="M94" s="641"/>
      <c r="N94" s="641"/>
      <c r="O94" s="641"/>
      <c r="P94" s="641"/>
      <c r="Q94" s="641"/>
      <c r="R94" s="641"/>
      <c r="S94" s="641"/>
      <c r="T94" s="641"/>
      <c r="U94" s="641"/>
      <c r="V94" s="641"/>
      <c r="W94" s="641"/>
      <c r="X94" s="641"/>
      <c r="Y94" s="641"/>
      <c r="Z94" s="641"/>
      <c r="AA94" s="641"/>
      <c r="AB94" s="641"/>
      <c r="AC94" s="641"/>
      <c r="AD94" s="641"/>
      <c r="AE94" s="641"/>
      <c r="AF94" s="641"/>
      <c r="AG94" s="641"/>
      <c r="AH94" s="641"/>
      <c r="AI94" s="641"/>
      <c r="AJ94" s="386"/>
      <c r="AK94" s="398"/>
    </row>
    <row r="95" spans="1:38" s="33" customFormat="1" ht="13.5" customHeight="1">
      <c r="A95" s="687"/>
      <c r="B95" s="688"/>
      <c r="C95" s="688"/>
      <c r="D95" s="689"/>
      <c r="E95" s="472"/>
      <c r="F95" s="696" t="s">
        <v>160</v>
      </c>
      <c r="G95" s="696"/>
      <c r="H95" s="696"/>
      <c r="I95" s="696"/>
      <c r="J95" s="696"/>
      <c r="K95" s="696"/>
      <c r="L95" s="696"/>
      <c r="M95" s="696"/>
      <c r="N95" s="696"/>
      <c r="O95" s="696"/>
      <c r="P95" s="696"/>
      <c r="Q95" s="696"/>
      <c r="R95" s="696"/>
      <c r="S95" s="696"/>
      <c r="T95" s="696"/>
      <c r="U95" s="696"/>
      <c r="V95" s="696"/>
      <c r="W95" s="696"/>
      <c r="X95" s="696"/>
      <c r="Y95" s="696"/>
      <c r="Z95" s="696"/>
      <c r="AA95" s="696"/>
      <c r="AB95" s="696"/>
      <c r="AC95" s="696"/>
      <c r="AD95" s="696"/>
      <c r="AE95" s="696"/>
      <c r="AF95" s="696"/>
      <c r="AG95" s="696"/>
      <c r="AH95" s="696"/>
      <c r="AI95" s="696"/>
      <c r="AJ95" s="395"/>
      <c r="AK95" s="399"/>
    </row>
    <row r="96" spans="1:38" s="33" customFormat="1" ht="13.5" customHeight="1">
      <c r="A96" s="681" t="s">
        <v>161</v>
      </c>
      <c r="B96" s="682"/>
      <c r="C96" s="682"/>
      <c r="D96" s="683"/>
      <c r="E96" s="471"/>
      <c r="F96" s="640" t="s">
        <v>162</v>
      </c>
      <c r="G96" s="640"/>
      <c r="H96" s="640"/>
      <c r="I96" s="640"/>
      <c r="J96" s="640"/>
      <c r="K96" s="640"/>
      <c r="L96" s="640"/>
      <c r="M96" s="640"/>
      <c r="N96" s="640"/>
      <c r="O96" s="640"/>
      <c r="P96" s="640"/>
      <c r="Q96" s="640"/>
      <c r="R96" s="640"/>
      <c r="S96" s="640"/>
      <c r="T96" s="640"/>
      <c r="U96" s="640"/>
      <c r="V96" s="640"/>
      <c r="W96" s="640"/>
      <c r="X96" s="640"/>
      <c r="Y96" s="640"/>
      <c r="Z96" s="640"/>
      <c r="AA96" s="640"/>
      <c r="AB96" s="640"/>
      <c r="AC96" s="640"/>
      <c r="AD96" s="640"/>
      <c r="AE96" s="640"/>
      <c r="AF96" s="640"/>
      <c r="AG96" s="640"/>
      <c r="AH96" s="640"/>
      <c r="AI96" s="640"/>
      <c r="AJ96" s="640"/>
      <c r="AK96" s="401"/>
    </row>
    <row r="97" spans="1:53" s="33" customFormat="1" ht="13.5" customHeight="1">
      <c r="A97" s="684"/>
      <c r="B97" s="685"/>
      <c r="C97" s="685"/>
      <c r="D97" s="686"/>
      <c r="E97" s="468"/>
      <c r="F97" s="641" t="s">
        <v>163</v>
      </c>
      <c r="G97" s="641"/>
      <c r="H97" s="641"/>
      <c r="I97" s="641"/>
      <c r="J97" s="641"/>
      <c r="K97" s="641"/>
      <c r="L97" s="641"/>
      <c r="M97" s="641"/>
      <c r="N97" s="641"/>
      <c r="O97" s="641"/>
      <c r="P97" s="641"/>
      <c r="Q97" s="641"/>
      <c r="R97" s="641"/>
      <c r="S97" s="641"/>
      <c r="T97" s="641"/>
      <c r="U97" s="641"/>
      <c r="V97" s="641"/>
      <c r="W97" s="641"/>
      <c r="X97" s="641"/>
      <c r="Y97" s="641"/>
      <c r="Z97" s="641"/>
      <c r="AA97" s="641"/>
      <c r="AB97" s="641"/>
      <c r="AC97" s="641"/>
      <c r="AD97" s="641"/>
      <c r="AE97" s="641"/>
      <c r="AF97" s="641"/>
      <c r="AG97" s="641"/>
      <c r="AH97" s="641"/>
      <c r="AI97" s="641"/>
      <c r="AJ97" s="386"/>
      <c r="AK97" s="400"/>
    </row>
    <row r="98" spans="1:53" s="33" customFormat="1" ht="13.5" customHeight="1">
      <c r="A98" s="684"/>
      <c r="B98" s="685"/>
      <c r="C98" s="685"/>
      <c r="D98" s="686"/>
      <c r="E98" s="468"/>
      <c r="F98" s="641" t="s">
        <v>164</v>
      </c>
      <c r="G98" s="641"/>
      <c r="H98" s="641"/>
      <c r="I98" s="641"/>
      <c r="J98" s="641"/>
      <c r="K98" s="641"/>
      <c r="L98" s="641"/>
      <c r="M98" s="641"/>
      <c r="N98" s="641"/>
      <c r="O98" s="641"/>
      <c r="P98" s="641"/>
      <c r="Q98" s="641"/>
      <c r="R98" s="641"/>
      <c r="S98" s="641"/>
      <c r="T98" s="641"/>
      <c r="U98" s="641"/>
      <c r="V98" s="641"/>
      <c r="W98" s="641"/>
      <c r="X98" s="641"/>
      <c r="Y98" s="641"/>
      <c r="Z98" s="641"/>
      <c r="AA98" s="641"/>
      <c r="AB98" s="641"/>
      <c r="AC98" s="641"/>
      <c r="AD98" s="641"/>
      <c r="AE98" s="641"/>
      <c r="AF98" s="641"/>
      <c r="AG98" s="641"/>
      <c r="AH98" s="641"/>
      <c r="AI98" s="641"/>
      <c r="AJ98" s="386"/>
      <c r="AK98" s="400"/>
    </row>
    <row r="99" spans="1:53" s="33" customFormat="1" ht="13.5" customHeight="1" thickBot="1">
      <c r="A99" s="687"/>
      <c r="B99" s="688"/>
      <c r="C99" s="688"/>
      <c r="D99" s="689"/>
      <c r="E99" s="473"/>
      <c r="F99" s="712" t="s">
        <v>165</v>
      </c>
      <c r="G99" s="712"/>
      <c r="H99" s="712"/>
      <c r="I99" s="712"/>
      <c r="J99" s="712"/>
      <c r="K99" s="712"/>
      <c r="L99" s="712"/>
      <c r="M99" s="712"/>
      <c r="N99" s="712"/>
      <c r="O99" s="712"/>
      <c r="P99" s="712"/>
      <c r="Q99" s="712"/>
      <c r="R99" s="712"/>
      <c r="S99" s="712"/>
      <c r="T99" s="712"/>
      <c r="U99" s="712"/>
      <c r="V99" s="712"/>
      <c r="W99" s="712"/>
      <c r="X99" s="712"/>
      <c r="Y99" s="712"/>
      <c r="Z99" s="712"/>
      <c r="AA99" s="712"/>
      <c r="AB99" s="712"/>
      <c r="AC99" s="712"/>
      <c r="AD99" s="712"/>
      <c r="AE99" s="712"/>
      <c r="AF99" s="712"/>
      <c r="AG99" s="712"/>
      <c r="AH99" s="712"/>
      <c r="AI99" s="712"/>
      <c r="AJ99" s="396"/>
      <c r="AK99" s="322"/>
    </row>
    <row r="100" spans="1:53" s="33" customFormat="1" ht="15" customHeight="1">
      <c r="A100" s="693" t="s">
        <v>388</v>
      </c>
      <c r="B100" s="694"/>
      <c r="C100" s="694"/>
      <c r="D100" s="694"/>
      <c r="E100" s="694"/>
      <c r="F100" s="694"/>
      <c r="G100" s="694"/>
      <c r="H100" s="694"/>
      <c r="I100" s="694"/>
      <c r="J100" s="694"/>
      <c r="K100" s="694"/>
      <c r="L100" s="694"/>
      <c r="M100" s="694"/>
      <c r="N100" s="694"/>
      <c r="O100" s="694"/>
      <c r="P100" s="694"/>
      <c r="Q100" s="694"/>
      <c r="R100" s="694"/>
      <c r="S100" s="694"/>
      <c r="T100" s="694"/>
      <c r="U100" s="694"/>
      <c r="V100" s="694"/>
      <c r="W100" s="694"/>
      <c r="X100" s="694"/>
      <c r="Y100" s="694"/>
      <c r="Z100" s="694"/>
      <c r="AA100" s="694"/>
      <c r="AB100" s="694"/>
      <c r="AC100" s="694"/>
      <c r="AD100" s="694"/>
      <c r="AE100" s="694"/>
      <c r="AF100" s="694"/>
      <c r="AG100" s="463"/>
      <c r="AH100" s="464"/>
      <c r="AI100" s="465" t="s">
        <v>134</v>
      </c>
      <c r="AJ100" s="464"/>
      <c r="AK100" s="466"/>
      <c r="AL100" s="221"/>
      <c r="AN100" s="30"/>
      <c r="AO100" s="30"/>
      <c r="AP100" s="30"/>
      <c r="AQ100" s="30"/>
      <c r="AR100" s="30"/>
      <c r="AS100" s="30"/>
      <c r="AT100" s="30"/>
      <c r="AU100" s="35"/>
      <c r="AV100" s="30"/>
      <c r="AW100" s="30"/>
      <c r="AX100" s="30"/>
      <c r="AY100" s="30"/>
      <c r="AZ100" s="30"/>
      <c r="BA100" s="30"/>
    </row>
    <row r="101" spans="1:53" ht="11.25" customHeight="1">
      <c r="A101" s="156"/>
      <c r="B101" s="87"/>
      <c r="C101" s="157"/>
      <c r="D101" s="157"/>
      <c r="E101" s="157"/>
      <c r="F101" s="157"/>
      <c r="G101" s="157"/>
      <c r="H101" s="157"/>
      <c r="I101" s="157"/>
      <c r="J101" s="157"/>
      <c r="K101" s="157"/>
      <c r="L101" s="157"/>
      <c r="M101" s="157"/>
      <c r="N101" s="157"/>
      <c r="O101" s="157"/>
      <c r="P101" s="157"/>
      <c r="Q101" s="157"/>
      <c r="R101" s="157"/>
      <c r="S101" s="157"/>
      <c r="T101" s="157"/>
      <c r="U101" s="157"/>
      <c r="V101" s="157"/>
      <c r="W101" s="157"/>
      <c r="X101" s="157"/>
      <c r="Y101" s="157"/>
      <c r="Z101" s="157"/>
      <c r="AA101" s="157"/>
      <c r="AB101" s="157"/>
      <c r="AC101" s="157"/>
      <c r="AD101" s="157"/>
      <c r="AE101" s="157"/>
      <c r="AF101" s="157"/>
      <c r="AG101" s="157"/>
      <c r="AH101" s="157"/>
      <c r="AI101" s="157"/>
      <c r="AJ101" s="157"/>
      <c r="AU101" s="35"/>
    </row>
    <row r="102" spans="1:53" ht="15" customHeight="1">
      <c r="A102" s="227" t="s">
        <v>391</v>
      </c>
      <c r="B102" s="219"/>
      <c r="C102" s="219"/>
      <c r="D102" s="219"/>
      <c r="E102" s="219"/>
      <c r="F102" s="219"/>
      <c r="G102" s="219"/>
      <c r="H102" s="219"/>
      <c r="I102" s="219"/>
      <c r="J102" s="219"/>
      <c r="K102" s="219"/>
      <c r="L102" s="219"/>
      <c r="M102" s="219"/>
      <c r="N102" s="219"/>
      <c r="O102" s="219"/>
      <c r="P102" s="219"/>
      <c r="Q102" s="216"/>
      <c r="R102" s="216"/>
      <c r="S102" s="216"/>
      <c r="T102" s="216"/>
      <c r="U102" s="216"/>
      <c r="V102" s="216"/>
      <c r="W102" s="216"/>
      <c r="X102" s="216"/>
      <c r="Y102" s="216"/>
      <c r="Z102" s="216"/>
      <c r="AA102" s="216"/>
      <c r="AB102" s="216"/>
      <c r="AC102" s="216"/>
      <c r="AD102" s="216"/>
      <c r="AE102" s="216"/>
      <c r="AF102" s="216"/>
      <c r="AG102" s="216"/>
      <c r="AH102" s="217"/>
      <c r="AI102" s="218"/>
      <c r="AJ102" s="220"/>
      <c r="AV102" s="35"/>
    </row>
    <row r="103" spans="1:53" s="33" customFormat="1" ht="45" customHeight="1">
      <c r="A103" s="723"/>
      <c r="B103" s="574"/>
      <c r="C103" s="574"/>
      <c r="D103" s="574"/>
      <c r="E103" s="574"/>
      <c r="F103" s="574"/>
      <c r="G103" s="574"/>
      <c r="H103" s="574"/>
      <c r="I103" s="574"/>
      <c r="J103" s="574"/>
      <c r="K103" s="574"/>
      <c r="L103" s="574"/>
      <c r="M103" s="574"/>
      <c r="N103" s="574"/>
      <c r="O103" s="574"/>
      <c r="P103" s="574"/>
      <c r="Q103" s="574"/>
      <c r="R103" s="574"/>
      <c r="S103" s="574"/>
      <c r="T103" s="574"/>
      <c r="U103" s="574"/>
      <c r="V103" s="574"/>
      <c r="W103" s="574"/>
      <c r="X103" s="574"/>
      <c r="Y103" s="574"/>
      <c r="Z103" s="574"/>
      <c r="AA103" s="574"/>
      <c r="AB103" s="574"/>
      <c r="AC103" s="574"/>
      <c r="AD103" s="574"/>
      <c r="AE103" s="574"/>
      <c r="AF103" s="574"/>
      <c r="AG103" s="574"/>
      <c r="AH103" s="574"/>
      <c r="AI103" s="574"/>
      <c r="AJ103" s="574"/>
      <c r="AK103" s="575"/>
      <c r="AL103" s="270"/>
      <c r="AM103" s="270"/>
      <c r="AN103" s="270"/>
      <c r="AO103" s="214"/>
      <c r="AP103" s="214"/>
      <c r="AQ103" s="214"/>
      <c r="AR103" s="214"/>
      <c r="AS103" s="214"/>
      <c r="AT103" s="214"/>
      <c r="AU103" s="214"/>
      <c r="AV103" s="214"/>
      <c r="AW103" s="214"/>
      <c r="AX103" s="214"/>
      <c r="AY103" s="215"/>
    </row>
    <row r="104" spans="1:53" s="33" customFormat="1" ht="6" customHeight="1">
      <c r="A104" s="96"/>
      <c r="B104" s="370"/>
      <c r="C104" s="370"/>
      <c r="D104" s="370"/>
      <c r="E104" s="370"/>
      <c r="F104" s="370"/>
      <c r="G104" s="370"/>
      <c r="H104" s="370"/>
      <c r="I104" s="370"/>
      <c r="J104" s="370"/>
      <c r="K104" s="370"/>
      <c r="L104" s="370"/>
      <c r="M104" s="370"/>
      <c r="N104" s="370"/>
      <c r="O104" s="370"/>
      <c r="P104" s="370"/>
      <c r="Q104" s="370"/>
      <c r="R104" s="370"/>
      <c r="S104" s="370"/>
      <c r="T104" s="370"/>
      <c r="U104" s="370"/>
      <c r="V104" s="370"/>
      <c r="W104" s="370"/>
      <c r="X104" s="370"/>
      <c r="Y104" s="370"/>
      <c r="Z104" s="370"/>
      <c r="AA104" s="370"/>
      <c r="AB104" s="370"/>
      <c r="AC104" s="370"/>
      <c r="AD104" s="370"/>
      <c r="AE104" s="370"/>
      <c r="AF104" s="370"/>
      <c r="AG104" s="370"/>
      <c r="AH104" s="370"/>
      <c r="AI104" s="370"/>
      <c r="AJ104" s="370"/>
      <c r="AL104" s="270"/>
      <c r="AM104" s="270"/>
      <c r="AN104" s="270"/>
      <c r="AO104" s="214"/>
      <c r="AP104" s="214"/>
      <c r="AQ104" s="214"/>
      <c r="AR104" s="214"/>
      <c r="AS104" s="214"/>
      <c r="AT104" s="214"/>
      <c r="AU104" s="214"/>
      <c r="AV104" s="214"/>
      <c r="AW104" s="214"/>
      <c r="AX104" s="214"/>
      <c r="AY104" s="215"/>
    </row>
    <row r="105" spans="1:53" s="33" customFormat="1" ht="12">
      <c r="A105" s="122" t="s">
        <v>36</v>
      </c>
      <c r="B105" s="113" t="s">
        <v>42</v>
      </c>
      <c r="C105" s="96"/>
      <c r="D105" s="123"/>
      <c r="E105" s="96"/>
      <c r="F105" s="96"/>
      <c r="G105" s="123"/>
      <c r="H105" s="123"/>
      <c r="I105" s="123"/>
      <c r="J105" s="123"/>
      <c r="K105" s="123"/>
      <c r="L105" s="123"/>
      <c r="M105" s="123"/>
      <c r="N105" s="123"/>
      <c r="O105" s="123"/>
      <c r="P105" s="123"/>
      <c r="Q105" s="123"/>
      <c r="R105" s="123"/>
      <c r="S105" s="123"/>
      <c r="T105" s="123"/>
      <c r="U105" s="123"/>
      <c r="V105" s="123"/>
      <c r="W105" s="123"/>
      <c r="X105" s="123"/>
      <c r="Y105" s="123"/>
      <c r="Z105" s="123"/>
      <c r="AA105" s="123"/>
      <c r="AB105" s="123"/>
      <c r="AC105" s="123"/>
      <c r="AD105" s="123"/>
      <c r="AE105" s="123"/>
      <c r="AF105" s="123"/>
      <c r="AG105" s="123"/>
      <c r="AH105" s="123"/>
      <c r="AI105" s="123"/>
      <c r="AJ105" s="97"/>
      <c r="AU105" s="34"/>
    </row>
    <row r="106" spans="1:53" ht="22.5" customHeight="1">
      <c r="A106" s="155" t="s">
        <v>36</v>
      </c>
      <c r="B106" s="678" t="s">
        <v>337</v>
      </c>
      <c r="C106" s="678"/>
      <c r="D106" s="678"/>
      <c r="E106" s="678"/>
      <c r="F106" s="678"/>
      <c r="G106" s="678"/>
      <c r="H106" s="678"/>
      <c r="I106" s="678"/>
      <c r="J106" s="678"/>
      <c r="K106" s="678"/>
      <c r="L106" s="678"/>
      <c r="M106" s="678"/>
      <c r="N106" s="678"/>
      <c r="O106" s="678"/>
      <c r="P106" s="678"/>
      <c r="Q106" s="678"/>
      <c r="R106" s="678"/>
      <c r="S106" s="678"/>
      <c r="T106" s="678"/>
      <c r="U106" s="678"/>
      <c r="V106" s="678"/>
      <c r="W106" s="678"/>
      <c r="X106" s="678"/>
      <c r="Y106" s="678"/>
      <c r="Z106" s="678"/>
      <c r="AA106" s="678"/>
      <c r="AB106" s="678"/>
      <c r="AC106" s="678"/>
      <c r="AD106" s="678"/>
      <c r="AE106" s="678"/>
      <c r="AF106" s="678"/>
      <c r="AG106" s="678"/>
      <c r="AH106" s="678"/>
      <c r="AI106" s="678"/>
      <c r="AJ106" s="678"/>
      <c r="AU106" s="35"/>
    </row>
    <row r="107" spans="1:53" s="33" customFormat="1" ht="9.75" customHeight="1" thickBot="1">
      <c r="A107" s="96"/>
      <c r="B107" s="224"/>
      <c r="C107" s="224"/>
      <c r="D107" s="224"/>
      <c r="E107" s="224"/>
      <c r="F107" s="224"/>
      <c r="G107" s="224"/>
      <c r="H107" s="224"/>
      <c r="I107" s="224"/>
      <c r="J107" s="224"/>
      <c r="K107" s="224"/>
      <c r="L107" s="224"/>
      <c r="M107" s="224"/>
      <c r="N107" s="224"/>
      <c r="O107" s="224"/>
      <c r="P107" s="224"/>
      <c r="Q107" s="224"/>
      <c r="R107" s="224"/>
      <c r="S107" s="224"/>
      <c r="T107" s="224"/>
      <c r="U107" s="224"/>
      <c r="V107" s="224"/>
      <c r="W107" s="224"/>
      <c r="X107" s="224"/>
      <c r="Y107" s="224"/>
      <c r="Z107" s="224"/>
      <c r="AA107" s="224"/>
      <c r="AB107" s="224"/>
      <c r="AC107" s="224"/>
      <c r="AD107" s="224"/>
      <c r="AE107" s="224"/>
      <c r="AF107" s="224"/>
      <c r="AG107" s="224"/>
      <c r="AH107" s="224"/>
      <c r="AI107" s="224"/>
      <c r="AJ107" s="139"/>
      <c r="AL107" s="270"/>
      <c r="AM107" s="270"/>
      <c r="AN107" s="270"/>
      <c r="AO107" s="214"/>
      <c r="AP107" s="214"/>
      <c r="AQ107" s="214"/>
      <c r="AR107" s="214"/>
      <c r="AS107" s="214"/>
      <c r="AT107" s="214"/>
      <c r="AU107" s="214"/>
      <c r="AV107" s="214"/>
      <c r="AW107" s="214"/>
      <c r="AX107" s="214"/>
      <c r="AY107" s="215"/>
    </row>
    <row r="108" spans="1:53" ht="7.5" customHeight="1">
      <c r="A108" s="158"/>
      <c r="B108" s="159"/>
      <c r="C108" s="160"/>
      <c r="D108" s="160"/>
      <c r="E108" s="160"/>
      <c r="F108" s="160"/>
      <c r="G108" s="160"/>
      <c r="H108" s="160"/>
      <c r="I108" s="160"/>
      <c r="J108" s="160"/>
      <c r="K108" s="160"/>
      <c r="L108" s="160"/>
      <c r="M108" s="160"/>
      <c r="N108" s="160"/>
      <c r="O108" s="160"/>
      <c r="P108" s="160"/>
      <c r="Q108" s="160"/>
      <c r="R108" s="160"/>
      <c r="S108" s="160"/>
      <c r="T108" s="160"/>
      <c r="U108" s="160"/>
      <c r="V108" s="160"/>
      <c r="W108" s="160"/>
      <c r="X108" s="160"/>
      <c r="Y108" s="160"/>
      <c r="Z108" s="160"/>
      <c r="AA108" s="160"/>
      <c r="AB108" s="160"/>
      <c r="AC108" s="160"/>
      <c r="AD108" s="160"/>
      <c r="AE108" s="160"/>
      <c r="AF108" s="160"/>
      <c r="AG108" s="160"/>
      <c r="AH108" s="160"/>
      <c r="AI108" s="160"/>
      <c r="AJ108" s="161"/>
      <c r="AV108" s="35"/>
    </row>
    <row r="109" spans="1:53" ht="25.5" customHeight="1">
      <c r="A109" s="162" t="s">
        <v>120</v>
      </c>
      <c r="B109" s="677" t="s">
        <v>121</v>
      </c>
      <c r="C109" s="677"/>
      <c r="D109" s="677"/>
      <c r="E109" s="677"/>
      <c r="F109" s="677"/>
      <c r="G109" s="677"/>
      <c r="H109" s="677"/>
      <c r="I109" s="677"/>
      <c r="J109" s="677"/>
      <c r="K109" s="677"/>
      <c r="L109" s="677"/>
      <c r="M109" s="677"/>
      <c r="N109" s="677"/>
      <c r="O109" s="677"/>
      <c r="P109" s="677"/>
      <c r="Q109" s="677"/>
      <c r="R109" s="677"/>
      <c r="S109" s="677"/>
      <c r="T109" s="677"/>
      <c r="U109" s="677"/>
      <c r="V109" s="677"/>
      <c r="W109" s="677"/>
      <c r="X109" s="677"/>
      <c r="Y109" s="677"/>
      <c r="Z109" s="677"/>
      <c r="AA109" s="677"/>
      <c r="AB109" s="677"/>
      <c r="AC109" s="677"/>
      <c r="AD109" s="677"/>
      <c r="AE109" s="677"/>
      <c r="AF109" s="677"/>
      <c r="AG109" s="677"/>
      <c r="AH109" s="677"/>
      <c r="AI109" s="677"/>
      <c r="AJ109" s="163"/>
    </row>
    <row r="110" spans="1:53" ht="7.5" customHeight="1">
      <c r="A110" s="162"/>
      <c r="B110" s="164"/>
      <c r="C110" s="165"/>
      <c r="D110" s="165"/>
      <c r="E110" s="165"/>
      <c r="F110" s="165"/>
      <c r="G110" s="165"/>
      <c r="H110" s="165"/>
      <c r="I110" s="165"/>
      <c r="J110" s="165"/>
      <c r="K110" s="165"/>
      <c r="L110" s="165"/>
      <c r="M110" s="165"/>
      <c r="N110" s="165"/>
      <c r="O110" s="165"/>
      <c r="P110" s="165"/>
      <c r="Q110" s="165"/>
      <c r="R110" s="165"/>
      <c r="S110" s="165"/>
      <c r="T110" s="165"/>
      <c r="U110" s="165"/>
      <c r="V110" s="165"/>
      <c r="W110" s="165"/>
      <c r="X110" s="165"/>
      <c r="Y110" s="165"/>
      <c r="Z110" s="165"/>
      <c r="AA110" s="165"/>
      <c r="AB110" s="165"/>
      <c r="AC110" s="165"/>
      <c r="AD110" s="165"/>
      <c r="AE110" s="165"/>
      <c r="AF110" s="165"/>
      <c r="AG110" s="165"/>
      <c r="AH110" s="165"/>
      <c r="AI110" s="165"/>
      <c r="AJ110" s="163"/>
    </row>
    <row r="111" spans="1:53" s="44" customFormat="1" ht="19.5" customHeight="1">
      <c r="A111" s="166"/>
      <c r="B111" s="165"/>
      <c r="C111" s="167" t="s">
        <v>25</v>
      </c>
      <c r="D111" s="167"/>
      <c r="E111" s="691"/>
      <c r="F111" s="692"/>
      <c r="G111" s="167" t="s">
        <v>2</v>
      </c>
      <c r="H111" s="691"/>
      <c r="I111" s="692"/>
      <c r="J111" s="167" t="s">
        <v>3</v>
      </c>
      <c r="K111" s="691"/>
      <c r="L111" s="692"/>
      <c r="M111" s="167" t="s">
        <v>6</v>
      </c>
      <c r="N111" s="168"/>
      <c r="O111" s="168"/>
      <c r="P111" s="168"/>
      <c r="Q111" s="169"/>
      <c r="R111" s="710" t="s">
        <v>26</v>
      </c>
      <c r="S111" s="710"/>
      <c r="T111" s="710"/>
      <c r="U111" s="710"/>
      <c r="V111" s="710"/>
      <c r="W111" s="724" t="s">
        <v>37</v>
      </c>
      <c r="X111" s="724"/>
      <c r="Y111" s="724"/>
      <c r="Z111" s="724"/>
      <c r="AA111" s="724"/>
      <c r="AB111" s="724"/>
      <c r="AC111" s="724"/>
      <c r="AD111" s="724"/>
      <c r="AE111" s="724"/>
      <c r="AF111" s="724"/>
      <c r="AG111" s="724"/>
      <c r="AH111" s="724"/>
      <c r="AI111" s="170"/>
      <c r="AJ111" s="171"/>
    </row>
    <row r="112" spans="1:53" s="44" customFormat="1" ht="19.5" customHeight="1">
      <c r="A112" s="166"/>
      <c r="B112" s="168"/>
      <c r="C112" s="167"/>
      <c r="D112" s="167"/>
      <c r="E112" s="167"/>
      <c r="F112" s="167"/>
      <c r="G112" s="167"/>
      <c r="H112" s="167"/>
      <c r="I112" s="167"/>
      <c r="J112" s="167"/>
      <c r="K112" s="167"/>
      <c r="L112" s="167"/>
      <c r="M112" s="167"/>
      <c r="N112" s="167"/>
      <c r="O112" s="167"/>
      <c r="P112" s="168"/>
      <c r="Q112" s="169"/>
      <c r="R112" s="710" t="s">
        <v>27</v>
      </c>
      <c r="S112" s="710"/>
      <c r="T112" s="710"/>
      <c r="U112" s="710"/>
      <c r="V112" s="710"/>
      <c r="W112" s="711"/>
      <c r="X112" s="711"/>
      <c r="Y112" s="711"/>
      <c r="Z112" s="711"/>
      <c r="AA112" s="711"/>
      <c r="AB112" s="711"/>
      <c r="AC112" s="711"/>
      <c r="AD112" s="711"/>
      <c r="AE112" s="711"/>
      <c r="AF112" s="711"/>
      <c r="AG112" s="711"/>
      <c r="AH112" s="711"/>
      <c r="AI112" s="172"/>
      <c r="AJ112" s="171"/>
    </row>
    <row r="113" spans="1:36" ht="7.5" customHeight="1" thickBot="1">
      <c r="A113" s="108"/>
      <c r="B113" s="173"/>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c r="Y113" s="109"/>
      <c r="Z113" s="109"/>
      <c r="AA113" s="109"/>
      <c r="AB113" s="109"/>
      <c r="AC113" s="109"/>
      <c r="AD113" s="109"/>
      <c r="AE113" s="109"/>
      <c r="AF113" s="109"/>
      <c r="AG113" s="109"/>
      <c r="AH113" s="109"/>
      <c r="AI113" s="109"/>
      <c r="AJ113" s="110"/>
    </row>
    <row r="114" spans="1:36" ht="17.25">
      <c r="A114" s="45"/>
      <c r="B114" s="32"/>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6"/>
      <c r="AF114" s="45"/>
      <c r="AG114" s="45"/>
      <c r="AH114" s="45"/>
      <c r="AI114" s="45"/>
      <c r="AJ114" s="45"/>
    </row>
    <row r="115" spans="1:36">
      <c r="A115" s="47"/>
      <c r="B115" s="45" t="s">
        <v>28</v>
      </c>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AF115" s="47"/>
      <c r="AG115" s="47"/>
      <c r="AH115" s="47"/>
      <c r="AI115" s="47"/>
      <c r="AJ115" s="47"/>
    </row>
    <row r="116" spans="1:36">
      <c r="A116" s="47"/>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AF116" s="47"/>
      <c r="AG116" s="47"/>
      <c r="AH116" s="47"/>
      <c r="AI116" s="47"/>
      <c r="AJ116" s="47"/>
    </row>
    <row r="117" spans="1:36">
      <c r="A117" s="47"/>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AF117" s="47"/>
      <c r="AG117" s="47"/>
      <c r="AH117" s="47"/>
      <c r="AI117" s="47"/>
      <c r="AJ117" s="47"/>
    </row>
    <row r="118" spans="1:36">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AF118" s="47"/>
      <c r="AG118" s="47"/>
      <c r="AH118" s="47"/>
      <c r="AI118" s="47"/>
      <c r="AJ118" s="47"/>
    </row>
    <row r="119" spans="1:36">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AF119" s="47"/>
      <c r="AG119" s="47"/>
      <c r="AH119" s="47"/>
      <c r="AI119" s="47"/>
      <c r="AJ119" s="47"/>
    </row>
    <row r="120" spans="1:36">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AF120" s="47"/>
      <c r="AG120" s="47"/>
      <c r="AH120" s="47"/>
      <c r="AI120" s="47"/>
      <c r="AJ120" s="47"/>
    </row>
    <row r="121" spans="1:36">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AF121" s="47"/>
      <c r="AG121" s="47"/>
      <c r="AH121" s="47"/>
      <c r="AI121" s="47"/>
      <c r="AJ121" s="47"/>
    </row>
    <row r="122" spans="1:36">
      <c r="A122" s="47"/>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AF122" s="47"/>
      <c r="AG122" s="47"/>
      <c r="AH122" s="47"/>
      <c r="AI122" s="47"/>
      <c r="AJ122" s="47"/>
    </row>
    <row r="123" spans="1:36">
      <c r="A123" s="4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AF123" s="47"/>
      <c r="AG123" s="47"/>
      <c r="AH123" s="47"/>
      <c r="AI123" s="47"/>
      <c r="AJ123" s="47"/>
    </row>
    <row r="124" spans="1:36">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AF124" s="47"/>
      <c r="AG124" s="47"/>
      <c r="AH124" s="47"/>
      <c r="AI124" s="47"/>
      <c r="AJ124" s="47"/>
    </row>
    <row r="125" spans="1:36">
      <c r="A125" s="47"/>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AF125" s="47"/>
      <c r="AG125" s="47"/>
      <c r="AH125" s="47"/>
      <c r="AI125" s="47"/>
      <c r="AJ125" s="47"/>
    </row>
    <row r="126" spans="1:36">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AF126" s="47"/>
      <c r="AG126" s="47"/>
      <c r="AH126" s="47"/>
      <c r="AI126" s="47"/>
      <c r="AJ126" s="47"/>
    </row>
    <row r="127" spans="1:36">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AF127" s="47"/>
      <c r="AG127" s="47"/>
      <c r="AH127" s="47"/>
      <c r="AI127" s="47"/>
      <c r="AJ127" s="47"/>
    </row>
    <row r="128" spans="1:36">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AF128" s="47"/>
      <c r="AG128" s="47"/>
      <c r="AH128" s="47"/>
      <c r="AI128" s="47"/>
      <c r="AJ128" s="47"/>
    </row>
    <row r="129" spans="1:36">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AF129" s="47"/>
      <c r="AG129" s="47"/>
      <c r="AH129" s="47"/>
      <c r="AI129" s="47"/>
      <c r="AJ129" s="47"/>
    </row>
    <row r="130" spans="1:36">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AF130" s="47"/>
      <c r="AG130" s="47"/>
      <c r="AH130" s="47"/>
      <c r="AI130" s="47"/>
      <c r="AJ130" s="47"/>
    </row>
    <row r="131" spans="1:36">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AF131" s="47"/>
      <c r="AG131" s="47"/>
      <c r="AH131" s="47"/>
      <c r="AI131" s="47"/>
      <c r="AJ131" s="47"/>
    </row>
    <row r="132" spans="1:36">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AF132" s="47"/>
      <c r="AG132" s="47"/>
      <c r="AH132" s="47"/>
      <c r="AI132" s="47"/>
      <c r="AJ132" s="47"/>
    </row>
    <row r="133" spans="1:36">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AF133" s="47"/>
      <c r="AG133" s="47"/>
      <c r="AH133" s="47"/>
      <c r="AI133" s="47"/>
      <c r="AJ133" s="47"/>
    </row>
    <row r="134" spans="1:36">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AF134" s="47"/>
      <c r="AG134" s="47"/>
      <c r="AH134" s="47"/>
      <c r="AI134" s="47"/>
      <c r="AJ134" s="47"/>
    </row>
    <row r="135" spans="1:36">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AF135" s="47"/>
      <c r="AG135" s="47"/>
      <c r="AH135" s="47"/>
      <c r="AI135" s="47"/>
      <c r="AJ135" s="47"/>
    </row>
    <row r="136" spans="1:36">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row>
    <row r="137" spans="1:36">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row>
    <row r="138" spans="1:36">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row>
    <row r="139" spans="1:36">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AF139" s="47"/>
      <c r="AG139" s="47"/>
      <c r="AH139" s="47"/>
      <c r="AI139" s="47"/>
      <c r="AJ139" s="47"/>
    </row>
    <row r="140" spans="1:36">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AF140" s="47"/>
      <c r="AG140" s="47"/>
      <c r="AH140" s="47"/>
      <c r="AI140" s="47"/>
      <c r="AJ140" s="47"/>
    </row>
    <row r="141" spans="1:36">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AF141" s="47"/>
      <c r="AG141" s="47"/>
      <c r="AH141" s="47"/>
      <c r="AI141" s="47"/>
      <c r="AJ141" s="47"/>
    </row>
    <row r="142" spans="1:36">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AF142" s="47"/>
      <c r="AG142" s="47"/>
      <c r="AH142" s="47"/>
      <c r="AI142" s="47"/>
      <c r="AJ142" s="47"/>
    </row>
    <row r="143" spans="1:36">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AF143" s="47"/>
      <c r="AG143" s="47"/>
      <c r="AH143" s="47"/>
      <c r="AI143" s="47"/>
      <c r="AJ143" s="47"/>
    </row>
    <row r="144" spans="1:36">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AF144" s="47"/>
      <c r="AG144" s="47"/>
      <c r="AH144" s="47"/>
      <c r="AI144" s="47"/>
      <c r="AJ144" s="47"/>
    </row>
    <row r="145" spans="1:36">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row>
    <row r="146" spans="1:36">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AF146" s="47"/>
      <c r="AG146" s="47"/>
      <c r="AH146" s="47"/>
      <c r="AI146" s="47"/>
      <c r="AJ146" s="47"/>
    </row>
    <row r="147" spans="1:36">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AF147" s="47"/>
      <c r="AG147" s="47"/>
      <c r="AH147" s="47"/>
      <c r="AI147" s="47"/>
      <c r="AJ147" s="47"/>
    </row>
    <row r="148" spans="1:36">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AF148" s="47"/>
      <c r="AG148" s="47"/>
      <c r="AH148" s="47"/>
      <c r="AI148" s="47"/>
      <c r="AJ148" s="47"/>
    </row>
    <row r="149" spans="1:36">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AF149" s="47"/>
      <c r="AG149" s="47"/>
      <c r="AH149" s="47"/>
      <c r="AI149" s="47"/>
      <c r="AJ149" s="47"/>
    </row>
    <row r="150" spans="1:36">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AF150" s="47"/>
      <c r="AG150" s="47"/>
      <c r="AH150" s="47"/>
      <c r="AI150" s="47"/>
      <c r="AJ150" s="47"/>
    </row>
    <row r="151" spans="1:36">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7"/>
      <c r="AG151" s="47"/>
      <c r="AH151" s="47"/>
      <c r="AI151" s="47"/>
      <c r="AJ151" s="47"/>
    </row>
    <row r="152" spans="1:36">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AF152" s="47"/>
      <c r="AG152" s="47"/>
      <c r="AH152" s="47"/>
      <c r="AI152" s="47"/>
      <c r="AJ152" s="47"/>
    </row>
    <row r="153" spans="1:36">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AF153" s="47"/>
      <c r="AG153" s="47"/>
      <c r="AH153" s="47"/>
      <c r="AI153" s="47"/>
      <c r="AJ153" s="47"/>
    </row>
    <row r="154" spans="1:36">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AF154" s="47"/>
      <c r="AG154" s="47"/>
      <c r="AH154" s="47"/>
      <c r="AI154" s="47"/>
      <c r="AJ154" s="47"/>
    </row>
    <row r="155" spans="1:36">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c r="AF155" s="47"/>
      <c r="AG155" s="47"/>
      <c r="AH155" s="47"/>
      <c r="AI155" s="47"/>
      <c r="AJ155" s="47"/>
    </row>
    <row r="156" spans="1:36">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AF156" s="47"/>
      <c r="AG156" s="47"/>
      <c r="AH156" s="47"/>
      <c r="AI156" s="47"/>
      <c r="AJ156" s="47"/>
    </row>
    <row r="157" spans="1:36">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AF157" s="47"/>
      <c r="AG157" s="47"/>
      <c r="AH157" s="47"/>
      <c r="AI157" s="47"/>
      <c r="AJ157" s="47"/>
    </row>
    <row r="158" spans="1:36">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AF158" s="47"/>
      <c r="AG158" s="47"/>
      <c r="AH158" s="47"/>
      <c r="AI158" s="47"/>
      <c r="AJ158" s="47"/>
    </row>
    <row r="159" spans="1:36">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AF159" s="47"/>
      <c r="AG159" s="47"/>
      <c r="AH159" s="47"/>
      <c r="AI159" s="47"/>
      <c r="AJ159" s="47"/>
    </row>
    <row r="160" spans="1:36">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AF160" s="47"/>
      <c r="AG160" s="47"/>
      <c r="AH160" s="47"/>
      <c r="AI160" s="47"/>
      <c r="AJ160" s="47"/>
    </row>
    <row r="161" spans="1:36">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c r="AF161" s="47"/>
      <c r="AG161" s="47"/>
      <c r="AH161" s="47"/>
      <c r="AI161" s="47"/>
      <c r="AJ161" s="47"/>
    </row>
    <row r="162" spans="1:36">
      <c r="A162" s="47"/>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c r="AF162" s="47"/>
      <c r="AG162" s="47"/>
      <c r="AH162" s="47"/>
      <c r="AI162" s="47"/>
      <c r="AJ162" s="47"/>
    </row>
    <row r="163" spans="1:36">
      <c r="A163" s="47"/>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c r="AF163" s="47"/>
      <c r="AG163" s="47"/>
      <c r="AH163" s="47"/>
      <c r="AI163" s="47"/>
      <c r="AJ163" s="47"/>
    </row>
    <row r="164" spans="1:36">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c r="AC164" s="47"/>
      <c r="AD164" s="47"/>
      <c r="AE164" s="47"/>
      <c r="AF164" s="47"/>
      <c r="AG164" s="47"/>
      <c r="AH164" s="47"/>
      <c r="AI164" s="47"/>
      <c r="AJ164" s="47"/>
    </row>
    <row r="165" spans="1:36">
      <c r="A165" s="47"/>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c r="AF165" s="47"/>
      <c r="AG165" s="47"/>
      <c r="AH165" s="47"/>
      <c r="AI165" s="47"/>
      <c r="AJ165" s="47"/>
    </row>
    <row r="166" spans="1:36">
      <c r="A166" s="47"/>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c r="AF166" s="47"/>
      <c r="AG166" s="47"/>
      <c r="AH166" s="47"/>
      <c r="AI166" s="47"/>
      <c r="AJ166" s="47"/>
    </row>
    <row r="167" spans="1:36">
      <c r="A167" s="47"/>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c r="AE167" s="47"/>
      <c r="AF167" s="47"/>
      <c r="AG167" s="47"/>
      <c r="AH167" s="47"/>
      <c r="AI167" s="47"/>
      <c r="AJ167" s="47"/>
    </row>
    <row r="168" spans="1:36">
      <c r="A168" s="47"/>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c r="AF168" s="47"/>
      <c r="AG168" s="47"/>
      <c r="AH168" s="47"/>
      <c r="AI168" s="47"/>
      <c r="AJ168" s="47"/>
    </row>
    <row r="169" spans="1:36">
      <c r="A169" s="47"/>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c r="AF169" s="47"/>
      <c r="AG169" s="47"/>
      <c r="AH169" s="47"/>
      <c r="AI169" s="47"/>
      <c r="AJ169" s="47"/>
    </row>
    <row r="170" spans="1:36">
      <c r="A170" s="47"/>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c r="AF170" s="47"/>
      <c r="AG170" s="47"/>
      <c r="AH170" s="47"/>
      <c r="AI170" s="47"/>
      <c r="AJ170" s="47"/>
    </row>
    <row r="171" spans="1:36">
      <c r="A171" s="47"/>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c r="AF171" s="47"/>
      <c r="AG171" s="47"/>
      <c r="AH171" s="47"/>
      <c r="AI171" s="47"/>
      <c r="AJ171" s="47"/>
    </row>
    <row r="172" spans="1:36">
      <c r="A172" s="4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c r="AF172" s="47"/>
      <c r="AG172" s="47"/>
      <c r="AH172" s="47"/>
      <c r="AI172" s="47"/>
      <c r="AJ172" s="47"/>
    </row>
    <row r="173" spans="1:36">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AF173" s="47"/>
      <c r="AG173" s="47"/>
      <c r="AH173" s="47"/>
      <c r="AI173" s="47"/>
      <c r="AJ173" s="47"/>
    </row>
    <row r="174" spans="1:36">
      <c r="A174" s="45"/>
      <c r="B174" s="47"/>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row>
    <row r="175" spans="1:36">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row>
    <row r="176" spans="1:36">
      <c r="B176" s="45"/>
    </row>
  </sheetData>
  <sheetProtection formatCells="0" formatColumns="0" formatRows="0" insertColumns="0" insertRows="0" autoFilter="0"/>
  <mergeCells count="172">
    <mergeCell ref="P66:S66"/>
    <mergeCell ref="V66:W66"/>
    <mergeCell ref="AA61:AA63"/>
    <mergeCell ref="B67:L67"/>
    <mergeCell ref="O67:P67"/>
    <mergeCell ref="R67:S67"/>
    <mergeCell ref="U67:V67"/>
    <mergeCell ref="Y67:Z67"/>
    <mergeCell ref="AB67:AC67"/>
    <mergeCell ref="B64:L64"/>
    <mergeCell ref="A75:D75"/>
    <mergeCell ref="B70:AJ70"/>
    <mergeCell ref="F98:AI98"/>
    <mergeCell ref="F87:AI87"/>
    <mergeCell ref="AN63:AU64"/>
    <mergeCell ref="W34:AB34"/>
    <mergeCell ref="AL49:AM49"/>
    <mergeCell ref="AL43:AM43"/>
    <mergeCell ref="F88:AJ88"/>
    <mergeCell ref="F80:AJ80"/>
    <mergeCell ref="A76:D79"/>
    <mergeCell ref="F77:AI77"/>
    <mergeCell ref="F79:AI79"/>
    <mergeCell ref="AG67:AH67"/>
    <mergeCell ref="M62:S62"/>
    <mergeCell ref="B48:AJ48"/>
    <mergeCell ref="M67:N67"/>
    <mergeCell ref="W67:X67"/>
    <mergeCell ref="AC46:AE46"/>
    <mergeCell ref="E75:AK75"/>
    <mergeCell ref="B61:L61"/>
    <mergeCell ref="AB61:AB66"/>
    <mergeCell ref="F62:L63"/>
    <mergeCell ref="K44:M44"/>
    <mergeCell ref="B35:O35"/>
    <mergeCell ref="P35:U35"/>
    <mergeCell ref="W35:AB35"/>
    <mergeCell ref="AD35:AI35"/>
    <mergeCell ref="B31:B34"/>
    <mergeCell ref="P31:U31"/>
    <mergeCell ref="W31:AB31"/>
    <mergeCell ref="S45:V45"/>
    <mergeCell ref="Y50:AE50"/>
    <mergeCell ref="K45:M45"/>
    <mergeCell ref="K46:M46"/>
    <mergeCell ref="AD31:AI31"/>
    <mergeCell ref="AF43:AJ43"/>
    <mergeCell ref="AC43:AE43"/>
    <mergeCell ref="K43:M43"/>
    <mergeCell ref="N43:R43"/>
    <mergeCell ref="S43:W43"/>
    <mergeCell ref="X43:AB43"/>
    <mergeCell ref="AF44:AJ45"/>
    <mergeCell ref="AF46:AI46"/>
    <mergeCell ref="X45:AA45"/>
    <mergeCell ref="N46:Q46"/>
    <mergeCell ref="S46:V46"/>
    <mergeCell ref="B60:Y60"/>
    <mergeCell ref="M64:S64"/>
    <mergeCell ref="Z64:Z66"/>
    <mergeCell ref="AA64:AA66"/>
    <mergeCell ref="F65:L66"/>
    <mergeCell ref="M65:S65"/>
    <mergeCell ref="V65:W65"/>
    <mergeCell ref="M66:O66"/>
    <mergeCell ref="R112:V112"/>
    <mergeCell ref="W112:AH112"/>
    <mergeCell ref="F99:AI99"/>
    <mergeCell ref="F86:AI86"/>
    <mergeCell ref="F89:AI89"/>
    <mergeCell ref="F95:AI95"/>
    <mergeCell ref="P63:S63"/>
    <mergeCell ref="V63:W63"/>
    <mergeCell ref="Z61:Z63"/>
    <mergeCell ref="A73:AK73"/>
    <mergeCell ref="F76:AK76"/>
    <mergeCell ref="E111:F111"/>
    <mergeCell ref="H111:I111"/>
    <mergeCell ref="A103:AK103"/>
    <mergeCell ref="R111:V111"/>
    <mergeCell ref="W111:AH111"/>
    <mergeCell ref="B109:AI109"/>
    <mergeCell ref="B106:AJ106"/>
    <mergeCell ref="F90:AI90"/>
    <mergeCell ref="F83:AJ83"/>
    <mergeCell ref="A96:D99"/>
    <mergeCell ref="F85:AK85"/>
    <mergeCell ref="K111:L111"/>
    <mergeCell ref="A100:AF100"/>
    <mergeCell ref="A80:D83"/>
    <mergeCell ref="F81:AI81"/>
    <mergeCell ref="F82:AI82"/>
    <mergeCell ref="F91:AJ91"/>
    <mergeCell ref="A92:D95"/>
    <mergeCell ref="F92:AI92"/>
    <mergeCell ref="A84:D87"/>
    <mergeCell ref="F94:AI94"/>
    <mergeCell ref="F84:AI84"/>
    <mergeCell ref="A88:D91"/>
    <mergeCell ref="F93:AK93"/>
    <mergeCell ref="B3:AK3"/>
    <mergeCell ref="F96:AJ96"/>
    <mergeCell ref="F97:AI97"/>
    <mergeCell ref="T15:X15"/>
    <mergeCell ref="G12:AJ12"/>
    <mergeCell ref="X44:AA44"/>
    <mergeCell ref="AC44:AE44"/>
    <mergeCell ref="P33:U33"/>
    <mergeCell ref="AD33:AI33"/>
    <mergeCell ref="C34:O34"/>
    <mergeCell ref="P34:U34"/>
    <mergeCell ref="A13:F13"/>
    <mergeCell ref="G13:AJ13"/>
    <mergeCell ref="Y15:AB15"/>
    <mergeCell ref="K15:O15"/>
    <mergeCell ref="P15:S15"/>
    <mergeCell ref="AC15:AJ15"/>
    <mergeCell ref="A15:F15"/>
    <mergeCell ref="V4:W4"/>
    <mergeCell ref="S44:V44"/>
    <mergeCell ref="A8:F8"/>
    <mergeCell ref="G8:AJ8"/>
    <mergeCell ref="G9:AJ9"/>
    <mergeCell ref="G11:AJ11"/>
    <mergeCell ref="Y1:AB1"/>
    <mergeCell ref="AC1:AJ1"/>
    <mergeCell ref="G14:AJ14"/>
    <mergeCell ref="A10:F12"/>
    <mergeCell ref="A9:F9"/>
    <mergeCell ref="A14:F14"/>
    <mergeCell ref="H10:L10"/>
    <mergeCell ref="W32:AB32"/>
    <mergeCell ref="AD32:AI32"/>
    <mergeCell ref="A27:O27"/>
    <mergeCell ref="P27:U27"/>
    <mergeCell ref="W27:AB27"/>
    <mergeCell ref="AD27:AI27"/>
    <mergeCell ref="B28:C28"/>
    <mergeCell ref="D28:E28"/>
    <mergeCell ref="P28:U28"/>
    <mergeCell ref="B29:O29"/>
    <mergeCell ref="P29:U29"/>
    <mergeCell ref="W29:AB29"/>
    <mergeCell ref="AD29:AI29"/>
    <mergeCell ref="B30:O30"/>
    <mergeCell ref="P30:U30"/>
    <mergeCell ref="W28:AB28"/>
    <mergeCell ref="AD28:AI28"/>
    <mergeCell ref="G15:J15"/>
    <mergeCell ref="B37:AK37"/>
    <mergeCell ref="B39:AK39"/>
    <mergeCell ref="B38:AK38"/>
    <mergeCell ref="A24:AL24"/>
    <mergeCell ref="B20:AK20"/>
    <mergeCell ref="W30:AB30"/>
    <mergeCell ref="AD30:AI30"/>
    <mergeCell ref="F78:AI78"/>
    <mergeCell ref="D55:AI55"/>
    <mergeCell ref="G56:AH56"/>
    <mergeCell ref="AI50:AJ50"/>
    <mergeCell ref="M61:S61"/>
    <mergeCell ref="AC45:AE45"/>
    <mergeCell ref="AF50:AH50"/>
    <mergeCell ref="N45:Q45"/>
    <mergeCell ref="C33:O33"/>
    <mergeCell ref="P32:V32"/>
    <mergeCell ref="W33:AC33"/>
    <mergeCell ref="AD34:AJ34"/>
    <mergeCell ref="V62:W62"/>
    <mergeCell ref="M63:O63"/>
    <mergeCell ref="X46:AA46"/>
    <mergeCell ref="N44:Q44"/>
  </mergeCells>
  <phoneticPr fontId="2"/>
  <conditionalFormatting sqref="W19:AK19">
    <cfRule type="expression" dxfId="11" priority="10">
      <formula>$W$19="×"</formula>
    </cfRule>
  </conditionalFormatting>
  <conditionalFormatting sqref="B19:K19">
    <cfRule type="expression" dxfId="10" priority="8">
      <formula>$B$19="×"</formula>
    </cfRule>
    <cfRule type="expression" dxfId="9" priority="12">
      <formula>$B$18="×"</formula>
    </cfRule>
  </conditionalFormatting>
  <conditionalFormatting sqref="L19:V19 A51:AM57 A50:Y50 AF50:AM50">
    <cfRule type="expression" dxfId="8" priority="11">
      <formula>$L$19="×"</formula>
    </cfRule>
  </conditionalFormatting>
  <conditionalFormatting sqref="A72:AK100">
    <cfRule type="expression" dxfId="7" priority="9">
      <formula>AND($B$19="×",$L$19="×")</formula>
    </cfRule>
  </conditionalFormatting>
  <conditionalFormatting sqref="A41:AM47 A49:AM49 A48:B48 AK48:AM48">
    <cfRule type="expression" dxfId="6" priority="6">
      <formula>$L$19="×"</formula>
    </cfRule>
  </conditionalFormatting>
  <conditionalFormatting sqref="A60:AK66 A68:AK70 A67:M67 O67:W67 Y67:AK67">
    <cfRule type="expression" dxfId="5" priority="5">
      <formula>$W$19="×"</formula>
    </cfRule>
  </conditionalFormatting>
  <conditionalFormatting sqref="P27:V35">
    <cfRule type="expression" dxfId="4" priority="4">
      <formula>$B$19="×"</formula>
    </cfRule>
  </conditionalFormatting>
  <conditionalFormatting sqref="W27:AC35">
    <cfRule type="expression" dxfId="3" priority="3">
      <formula>$L$19="×"</formula>
    </cfRule>
  </conditionalFormatting>
  <conditionalFormatting sqref="AD27:AJ35">
    <cfRule type="expression" dxfId="2" priority="2">
      <formula>$W$19="×"</formula>
    </cfRule>
  </conditionalFormatting>
  <conditionalFormatting sqref="A100 AG100:AK100">
    <cfRule type="expression" dxfId="1" priority="1">
      <formula>AND($B$18="×",$L$18="×")</formula>
    </cfRule>
  </conditionalFormatting>
  <dataValidations count="3">
    <dataValidation imeMode="halfAlpha" allowBlank="1" showInputMessage="1" showErrorMessage="1" sqref="H111:I111 K111:L111 E111:F111 Z52:AJ54 A15 N43 S43 K40:R42 K52:U54 AF43:AF44 K15 T15 Z16:AJ16 K16:U16 K43 K26:R26 K49:R51 AJ56:AJ58 K36:R36 AJ105 Y67:Z67 R67:S67 O67:P67 AB67:AC67 K23 Z23:AJ23 N23:U23"/>
    <dataValidation imeMode="hiragana" allowBlank="1" showInputMessage="1" showErrorMessage="1" sqref="W112"/>
    <dataValidation type="list" allowBlank="1" showInputMessage="1" showErrorMessage="1" sqref="W19 B19 L19">
      <formula1>"○,×"</formula1>
    </dataValidation>
  </dataValidations>
  <printOptions horizontalCentered="1"/>
  <pageMargins left="0.55118110236220474" right="0.55118110236220474" top="0.82677165354330717" bottom="0.23622047244094491" header="0.51181102362204722" footer="0.35433070866141736"/>
  <pageSetup paperSize="9" scale="87" orientation="portrait" r:id="rId1"/>
  <headerFooter alignWithMargins="0"/>
  <rowBreaks count="2" manualBreakCount="2">
    <brk id="58" max="21" man="1"/>
    <brk id="11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5463" r:id="rId4" name="Check Box 103">
              <controlPr defaultSize="0" autoFill="0" autoLine="0" autoPict="0">
                <anchor moveWithCells="1">
                  <from>
                    <xdr:col>2</xdr:col>
                    <xdr:colOff>9525</xdr:colOff>
                    <xdr:row>51</xdr:row>
                    <xdr:rowOff>161925</xdr:rowOff>
                  </from>
                  <to>
                    <xdr:col>3</xdr:col>
                    <xdr:colOff>28575</xdr:colOff>
                    <xdr:row>53</xdr:row>
                    <xdr:rowOff>19050</xdr:rowOff>
                  </to>
                </anchor>
              </controlPr>
            </control>
          </mc:Choice>
        </mc:AlternateContent>
        <mc:AlternateContent xmlns:mc="http://schemas.openxmlformats.org/markup-compatibility/2006">
          <mc:Choice Requires="x14">
            <control shapeId="15464" r:id="rId5" name="Check Box 104">
              <controlPr defaultSize="0" autoFill="0" autoLine="0" autoPict="0">
                <anchor moveWithCells="1">
                  <from>
                    <xdr:col>2</xdr:col>
                    <xdr:colOff>9525</xdr:colOff>
                    <xdr:row>52</xdr:row>
                    <xdr:rowOff>180975</xdr:rowOff>
                  </from>
                  <to>
                    <xdr:col>3</xdr:col>
                    <xdr:colOff>28575</xdr:colOff>
                    <xdr:row>54</xdr:row>
                    <xdr:rowOff>38100</xdr:rowOff>
                  </to>
                </anchor>
              </controlPr>
            </control>
          </mc:Choice>
        </mc:AlternateContent>
        <mc:AlternateContent xmlns:mc="http://schemas.openxmlformats.org/markup-compatibility/2006">
          <mc:Choice Requires="x14">
            <control shapeId="15465" r:id="rId6" name="Check Box 105">
              <controlPr defaultSize="0" autoFill="0" autoLine="0" autoPict="0">
                <anchor moveWithCells="1">
                  <from>
                    <xdr:col>2</xdr:col>
                    <xdr:colOff>9525</xdr:colOff>
                    <xdr:row>54</xdr:row>
                    <xdr:rowOff>57150</xdr:rowOff>
                  </from>
                  <to>
                    <xdr:col>3</xdr:col>
                    <xdr:colOff>28575</xdr:colOff>
                    <xdr:row>54</xdr:row>
                    <xdr:rowOff>295275</xdr:rowOff>
                  </to>
                </anchor>
              </controlPr>
            </control>
          </mc:Choice>
        </mc:AlternateContent>
        <mc:AlternateContent xmlns:mc="http://schemas.openxmlformats.org/markup-compatibility/2006">
          <mc:Choice Requires="x14">
            <control shapeId="15467" r:id="rId7" name="Check Box 107">
              <controlPr defaultSize="0" autoFill="0" autoLine="0" autoPict="0">
                <anchor moveWithCells="1">
                  <from>
                    <xdr:col>2</xdr:col>
                    <xdr:colOff>9525</xdr:colOff>
                    <xdr:row>54</xdr:row>
                    <xdr:rowOff>314325</xdr:rowOff>
                  </from>
                  <to>
                    <xdr:col>3</xdr:col>
                    <xdr:colOff>28575</xdr:colOff>
                    <xdr:row>56</xdr:row>
                    <xdr:rowOff>19050</xdr:rowOff>
                  </to>
                </anchor>
              </controlPr>
            </control>
          </mc:Choice>
        </mc:AlternateContent>
        <mc:AlternateContent xmlns:mc="http://schemas.openxmlformats.org/markup-compatibility/2006">
          <mc:Choice Requires="x14">
            <control shapeId="15472" r:id="rId8" name="Check Box 112">
              <controlPr defaultSize="0" autoFill="0" autoLine="0" autoPict="0">
                <anchor moveWithCells="1">
                  <from>
                    <xdr:col>11</xdr:col>
                    <xdr:colOff>0</xdr:colOff>
                    <xdr:row>43</xdr:row>
                    <xdr:rowOff>19050</xdr:rowOff>
                  </from>
                  <to>
                    <xdr:col>13</xdr:col>
                    <xdr:colOff>0</xdr:colOff>
                    <xdr:row>43</xdr:row>
                    <xdr:rowOff>180975</xdr:rowOff>
                  </to>
                </anchor>
              </controlPr>
            </control>
          </mc:Choice>
        </mc:AlternateContent>
        <mc:AlternateContent xmlns:mc="http://schemas.openxmlformats.org/markup-compatibility/2006">
          <mc:Choice Requires="x14">
            <control shapeId="15473" r:id="rId9" name="Check Box 113">
              <controlPr defaultSize="0" autoFill="0" autoLine="0" autoPict="0">
                <anchor moveWithCells="1">
                  <from>
                    <xdr:col>11</xdr:col>
                    <xdr:colOff>0</xdr:colOff>
                    <xdr:row>44</xdr:row>
                    <xdr:rowOff>9525</xdr:rowOff>
                  </from>
                  <to>
                    <xdr:col>12</xdr:col>
                    <xdr:colOff>0</xdr:colOff>
                    <xdr:row>44</xdr:row>
                    <xdr:rowOff>180975</xdr:rowOff>
                  </to>
                </anchor>
              </controlPr>
            </control>
          </mc:Choice>
        </mc:AlternateContent>
        <mc:AlternateContent xmlns:mc="http://schemas.openxmlformats.org/markup-compatibility/2006">
          <mc:Choice Requires="x14">
            <control shapeId="15474" r:id="rId10" name="Check Box 114">
              <controlPr defaultSize="0" autoFill="0" autoLine="0" autoPict="0">
                <anchor moveWithCells="1">
                  <from>
                    <xdr:col>11</xdr:col>
                    <xdr:colOff>0</xdr:colOff>
                    <xdr:row>45</xdr:row>
                    <xdr:rowOff>9525</xdr:rowOff>
                  </from>
                  <to>
                    <xdr:col>12</xdr:col>
                    <xdr:colOff>0</xdr:colOff>
                    <xdr:row>45</xdr:row>
                    <xdr:rowOff>180975</xdr:rowOff>
                  </to>
                </anchor>
              </controlPr>
            </control>
          </mc:Choice>
        </mc:AlternateContent>
        <mc:AlternateContent xmlns:mc="http://schemas.openxmlformats.org/markup-compatibility/2006">
          <mc:Choice Requires="x14">
            <control shapeId="15501" r:id="rId11" name="Check Box 141">
              <controlPr defaultSize="0" autoFill="0" autoLine="0" autoPict="0">
                <anchor moveWithCells="1">
                  <from>
                    <xdr:col>4</xdr:col>
                    <xdr:colOff>0</xdr:colOff>
                    <xdr:row>75</xdr:row>
                    <xdr:rowOff>0</xdr:rowOff>
                  </from>
                  <to>
                    <xdr:col>4</xdr:col>
                    <xdr:colOff>180975</xdr:colOff>
                    <xdr:row>76</xdr:row>
                    <xdr:rowOff>0</xdr:rowOff>
                  </to>
                </anchor>
              </controlPr>
            </control>
          </mc:Choice>
        </mc:AlternateContent>
        <mc:AlternateContent xmlns:mc="http://schemas.openxmlformats.org/markup-compatibility/2006">
          <mc:Choice Requires="x14">
            <control shapeId="15502" r:id="rId12" name="Check Box 142">
              <controlPr defaultSize="0" autoFill="0" autoLine="0" autoPict="0">
                <anchor moveWithCells="1">
                  <from>
                    <xdr:col>4</xdr:col>
                    <xdr:colOff>0</xdr:colOff>
                    <xdr:row>76</xdr:row>
                    <xdr:rowOff>0</xdr:rowOff>
                  </from>
                  <to>
                    <xdr:col>4</xdr:col>
                    <xdr:colOff>180975</xdr:colOff>
                    <xdr:row>77</xdr:row>
                    <xdr:rowOff>9525</xdr:rowOff>
                  </to>
                </anchor>
              </controlPr>
            </control>
          </mc:Choice>
        </mc:AlternateContent>
        <mc:AlternateContent xmlns:mc="http://schemas.openxmlformats.org/markup-compatibility/2006">
          <mc:Choice Requires="x14">
            <control shapeId="15503" r:id="rId13" name="Check Box 143">
              <controlPr defaultSize="0" autoFill="0" autoLine="0" autoPict="0">
                <anchor moveWithCells="1">
                  <from>
                    <xdr:col>4</xdr:col>
                    <xdr:colOff>0</xdr:colOff>
                    <xdr:row>77</xdr:row>
                    <xdr:rowOff>0</xdr:rowOff>
                  </from>
                  <to>
                    <xdr:col>4</xdr:col>
                    <xdr:colOff>180975</xdr:colOff>
                    <xdr:row>78</xdr:row>
                    <xdr:rowOff>9525</xdr:rowOff>
                  </to>
                </anchor>
              </controlPr>
            </control>
          </mc:Choice>
        </mc:AlternateContent>
        <mc:AlternateContent xmlns:mc="http://schemas.openxmlformats.org/markup-compatibility/2006">
          <mc:Choice Requires="x14">
            <control shapeId="15504" r:id="rId14" name="Check Box 144">
              <controlPr defaultSize="0" autoFill="0" autoLine="0" autoPict="0">
                <anchor moveWithCells="1">
                  <from>
                    <xdr:col>4</xdr:col>
                    <xdr:colOff>0</xdr:colOff>
                    <xdr:row>78</xdr:row>
                    <xdr:rowOff>0</xdr:rowOff>
                  </from>
                  <to>
                    <xdr:col>4</xdr:col>
                    <xdr:colOff>180975</xdr:colOff>
                    <xdr:row>79</xdr:row>
                    <xdr:rowOff>9525</xdr:rowOff>
                  </to>
                </anchor>
              </controlPr>
            </control>
          </mc:Choice>
        </mc:AlternateContent>
        <mc:AlternateContent xmlns:mc="http://schemas.openxmlformats.org/markup-compatibility/2006">
          <mc:Choice Requires="x14">
            <control shapeId="15505" r:id="rId15" name="Check Box 145">
              <controlPr defaultSize="0" autoFill="0" autoLine="0" autoPict="0">
                <anchor moveWithCells="1">
                  <from>
                    <xdr:col>4</xdr:col>
                    <xdr:colOff>0</xdr:colOff>
                    <xdr:row>79</xdr:row>
                    <xdr:rowOff>0</xdr:rowOff>
                  </from>
                  <to>
                    <xdr:col>4</xdr:col>
                    <xdr:colOff>180975</xdr:colOff>
                    <xdr:row>79</xdr:row>
                    <xdr:rowOff>180975</xdr:rowOff>
                  </to>
                </anchor>
              </controlPr>
            </control>
          </mc:Choice>
        </mc:AlternateContent>
        <mc:AlternateContent xmlns:mc="http://schemas.openxmlformats.org/markup-compatibility/2006">
          <mc:Choice Requires="x14">
            <control shapeId="15506" r:id="rId16" name="Check Box 146">
              <controlPr defaultSize="0" autoFill="0" autoLine="0" autoPict="0">
                <anchor moveWithCells="1">
                  <from>
                    <xdr:col>4</xdr:col>
                    <xdr:colOff>0</xdr:colOff>
                    <xdr:row>80</xdr:row>
                    <xdr:rowOff>0</xdr:rowOff>
                  </from>
                  <to>
                    <xdr:col>4</xdr:col>
                    <xdr:colOff>180975</xdr:colOff>
                    <xdr:row>81</xdr:row>
                    <xdr:rowOff>9525</xdr:rowOff>
                  </to>
                </anchor>
              </controlPr>
            </control>
          </mc:Choice>
        </mc:AlternateContent>
        <mc:AlternateContent xmlns:mc="http://schemas.openxmlformats.org/markup-compatibility/2006">
          <mc:Choice Requires="x14">
            <control shapeId="15507" r:id="rId17" name="Check Box 147">
              <controlPr defaultSize="0" autoFill="0" autoLine="0" autoPict="0">
                <anchor moveWithCells="1">
                  <from>
                    <xdr:col>4</xdr:col>
                    <xdr:colOff>0</xdr:colOff>
                    <xdr:row>81</xdr:row>
                    <xdr:rowOff>0</xdr:rowOff>
                  </from>
                  <to>
                    <xdr:col>4</xdr:col>
                    <xdr:colOff>180975</xdr:colOff>
                    <xdr:row>82</xdr:row>
                    <xdr:rowOff>9525</xdr:rowOff>
                  </to>
                </anchor>
              </controlPr>
            </control>
          </mc:Choice>
        </mc:AlternateContent>
        <mc:AlternateContent xmlns:mc="http://schemas.openxmlformats.org/markup-compatibility/2006">
          <mc:Choice Requires="x14">
            <control shapeId="15508" r:id="rId18" name="Check Box 148">
              <controlPr defaultSize="0" autoFill="0" autoLine="0" autoPict="0">
                <anchor moveWithCells="1">
                  <from>
                    <xdr:col>4</xdr:col>
                    <xdr:colOff>0</xdr:colOff>
                    <xdr:row>82</xdr:row>
                    <xdr:rowOff>0</xdr:rowOff>
                  </from>
                  <to>
                    <xdr:col>4</xdr:col>
                    <xdr:colOff>180975</xdr:colOff>
                    <xdr:row>82</xdr:row>
                    <xdr:rowOff>180975</xdr:rowOff>
                  </to>
                </anchor>
              </controlPr>
            </control>
          </mc:Choice>
        </mc:AlternateContent>
        <mc:AlternateContent xmlns:mc="http://schemas.openxmlformats.org/markup-compatibility/2006">
          <mc:Choice Requires="x14">
            <control shapeId="15509" r:id="rId19" name="Check Box 149">
              <controlPr defaultSize="0" autoFill="0" autoLine="0" autoPict="0">
                <anchor moveWithCells="1">
                  <from>
                    <xdr:col>4</xdr:col>
                    <xdr:colOff>0</xdr:colOff>
                    <xdr:row>83</xdr:row>
                    <xdr:rowOff>0</xdr:rowOff>
                  </from>
                  <to>
                    <xdr:col>4</xdr:col>
                    <xdr:colOff>180975</xdr:colOff>
                    <xdr:row>84</xdr:row>
                    <xdr:rowOff>9525</xdr:rowOff>
                  </to>
                </anchor>
              </controlPr>
            </control>
          </mc:Choice>
        </mc:AlternateContent>
        <mc:AlternateContent xmlns:mc="http://schemas.openxmlformats.org/markup-compatibility/2006">
          <mc:Choice Requires="x14">
            <control shapeId="15510" r:id="rId20" name="Check Box 150">
              <controlPr defaultSize="0" autoFill="0" autoLine="0" autoPict="0">
                <anchor moveWithCells="1">
                  <from>
                    <xdr:col>4</xdr:col>
                    <xdr:colOff>0</xdr:colOff>
                    <xdr:row>84</xdr:row>
                    <xdr:rowOff>0</xdr:rowOff>
                  </from>
                  <to>
                    <xdr:col>4</xdr:col>
                    <xdr:colOff>180975</xdr:colOff>
                    <xdr:row>84</xdr:row>
                    <xdr:rowOff>180975</xdr:rowOff>
                  </to>
                </anchor>
              </controlPr>
            </control>
          </mc:Choice>
        </mc:AlternateContent>
        <mc:AlternateContent xmlns:mc="http://schemas.openxmlformats.org/markup-compatibility/2006">
          <mc:Choice Requires="x14">
            <control shapeId="15511" r:id="rId21" name="Check Box 151">
              <controlPr defaultSize="0" autoFill="0" autoLine="0" autoPict="0">
                <anchor moveWithCells="1">
                  <from>
                    <xdr:col>4</xdr:col>
                    <xdr:colOff>0</xdr:colOff>
                    <xdr:row>85</xdr:row>
                    <xdr:rowOff>0</xdr:rowOff>
                  </from>
                  <to>
                    <xdr:col>4</xdr:col>
                    <xdr:colOff>180975</xdr:colOff>
                    <xdr:row>86</xdr:row>
                    <xdr:rowOff>9525</xdr:rowOff>
                  </to>
                </anchor>
              </controlPr>
            </control>
          </mc:Choice>
        </mc:AlternateContent>
        <mc:AlternateContent xmlns:mc="http://schemas.openxmlformats.org/markup-compatibility/2006">
          <mc:Choice Requires="x14">
            <control shapeId="15512" r:id="rId22" name="Check Box 152">
              <controlPr defaultSize="0" autoFill="0" autoLine="0" autoPict="0">
                <anchor moveWithCells="1">
                  <from>
                    <xdr:col>4</xdr:col>
                    <xdr:colOff>0</xdr:colOff>
                    <xdr:row>86</xdr:row>
                    <xdr:rowOff>0</xdr:rowOff>
                  </from>
                  <to>
                    <xdr:col>4</xdr:col>
                    <xdr:colOff>180975</xdr:colOff>
                    <xdr:row>87</xdr:row>
                    <xdr:rowOff>9525</xdr:rowOff>
                  </to>
                </anchor>
              </controlPr>
            </control>
          </mc:Choice>
        </mc:AlternateContent>
        <mc:AlternateContent xmlns:mc="http://schemas.openxmlformats.org/markup-compatibility/2006">
          <mc:Choice Requires="x14">
            <control shapeId="15513" r:id="rId23" name="Check Box 153">
              <controlPr defaultSize="0" autoFill="0" autoLine="0" autoPict="0">
                <anchor moveWithCells="1">
                  <from>
                    <xdr:col>4</xdr:col>
                    <xdr:colOff>0</xdr:colOff>
                    <xdr:row>87</xdr:row>
                    <xdr:rowOff>0</xdr:rowOff>
                  </from>
                  <to>
                    <xdr:col>4</xdr:col>
                    <xdr:colOff>180975</xdr:colOff>
                    <xdr:row>87</xdr:row>
                    <xdr:rowOff>180975</xdr:rowOff>
                  </to>
                </anchor>
              </controlPr>
            </control>
          </mc:Choice>
        </mc:AlternateContent>
        <mc:AlternateContent xmlns:mc="http://schemas.openxmlformats.org/markup-compatibility/2006">
          <mc:Choice Requires="x14">
            <control shapeId="15514" r:id="rId24" name="Check Box 154">
              <controlPr defaultSize="0" autoFill="0" autoLine="0" autoPict="0">
                <anchor moveWithCells="1">
                  <from>
                    <xdr:col>4</xdr:col>
                    <xdr:colOff>0</xdr:colOff>
                    <xdr:row>88</xdr:row>
                    <xdr:rowOff>0</xdr:rowOff>
                  </from>
                  <to>
                    <xdr:col>4</xdr:col>
                    <xdr:colOff>180975</xdr:colOff>
                    <xdr:row>88</xdr:row>
                    <xdr:rowOff>180975</xdr:rowOff>
                  </to>
                </anchor>
              </controlPr>
            </control>
          </mc:Choice>
        </mc:AlternateContent>
        <mc:AlternateContent xmlns:mc="http://schemas.openxmlformats.org/markup-compatibility/2006">
          <mc:Choice Requires="x14">
            <control shapeId="15515" r:id="rId25" name="Check Box 155">
              <controlPr defaultSize="0" autoFill="0" autoLine="0" autoPict="0">
                <anchor moveWithCells="1">
                  <from>
                    <xdr:col>4</xdr:col>
                    <xdr:colOff>0</xdr:colOff>
                    <xdr:row>89</xdr:row>
                    <xdr:rowOff>0</xdr:rowOff>
                  </from>
                  <to>
                    <xdr:col>4</xdr:col>
                    <xdr:colOff>180975</xdr:colOff>
                    <xdr:row>90</xdr:row>
                    <xdr:rowOff>9525</xdr:rowOff>
                  </to>
                </anchor>
              </controlPr>
            </control>
          </mc:Choice>
        </mc:AlternateContent>
        <mc:AlternateContent xmlns:mc="http://schemas.openxmlformats.org/markup-compatibility/2006">
          <mc:Choice Requires="x14">
            <control shapeId="15516" r:id="rId26" name="Check Box 156">
              <controlPr defaultSize="0" autoFill="0" autoLine="0" autoPict="0">
                <anchor moveWithCells="1">
                  <from>
                    <xdr:col>4</xdr:col>
                    <xdr:colOff>0</xdr:colOff>
                    <xdr:row>90</xdr:row>
                    <xdr:rowOff>0</xdr:rowOff>
                  </from>
                  <to>
                    <xdr:col>4</xdr:col>
                    <xdr:colOff>180975</xdr:colOff>
                    <xdr:row>90</xdr:row>
                    <xdr:rowOff>180975</xdr:rowOff>
                  </to>
                </anchor>
              </controlPr>
            </control>
          </mc:Choice>
        </mc:AlternateContent>
        <mc:AlternateContent xmlns:mc="http://schemas.openxmlformats.org/markup-compatibility/2006">
          <mc:Choice Requires="x14">
            <control shapeId="15517" r:id="rId27" name="Check Box 157">
              <controlPr defaultSize="0" autoFill="0" autoLine="0" autoPict="0">
                <anchor moveWithCells="1">
                  <from>
                    <xdr:col>4</xdr:col>
                    <xdr:colOff>0</xdr:colOff>
                    <xdr:row>91</xdr:row>
                    <xdr:rowOff>0</xdr:rowOff>
                  </from>
                  <to>
                    <xdr:col>4</xdr:col>
                    <xdr:colOff>180975</xdr:colOff>
                    <xdr:row>92</xdr:row>
                    <xdr:rowOff>9525</xdr:rowOff>
                  </to>
                </anchor>
              </controlPr>
            </control>
          </mc:Choice>
        </mc:AlternateContent>
        <mc:AlternateContent xmlns:mc="http://schemas.openxmlformats.org/markup-compatibility/2006">
          <mc:Choice Requires="x14">
            <control shapeId="15518" r:id="rId28" name="Check Box 158">
              <controlPr defaultSize="0" autoFill="0" autoLine="0" autoPict="0">
                <anchor moveWithCells="1">
                  <from>
                    <xdr:col>4</xdr:col>
                    <xdr:colOff>0</xdr:colOff>
                    <xdr:row>92</xdr:row>
                    <xdr:rowOff>0</xdr:rowOff>
                  </from>
                  <to>
                    <xdr:col>4</xdr:col>
                    <xdr:colOff>180975</xdr:colOff>
                    <xdr:row>92</xdr:row>
                    <xdr:rowOff>180975</xdr:rowOff>
                  </to>
                </anchor>
              </controlPr>
            </control>
          </mc:Choice>
        </mc:AlternateContent>
        <mc:AlternateContent xmlns:mc="http://schemas.openxmlformats.org/markup-compatibility/2006">
          <mc:Choice Requires="x14">
            <control shapeId="15519" r:id="rId29" name="Check Box 159">
              <controlPr defaultSize="0" autoFill="0" autoLine="0" autoPict="0">
                <anchor moveWithCells="1">
                  <from>
                    <xdr:col>4</xdr:col>
                    <xdr:colOff>0</xdr:colOff>
                    <xdr:row>93</xdr:row>
                    <xdr:rowOff>0</xdr:rowOff>
                  </from>
                  <to>
                    <xdr:col>4</xdr:col>
                    <xdr:colOff>180975</xdr:colOff>
                    <xdr:row>94</xdr:row>
                    <xdr:rowOff>9525</xdr:rowOff>
                  </to>
                </anchor>
              </controlPr>
            </control>
          </mc:Choice>
        </mc:AlternateContent>
        <mc:AlternateContent xmlns:mc="http://schemas.openxmlformats.org/markup-compatibility/2006">
          <mc:Choice Requires="x14">
            <control shapeId="15520" r:id="rId30" name="Check Box 160">
              <controlPr defaultSize="0" autoFill="0" autoLine="0" autoPict="0">
                <anchor moveWithCells="1">
                  <from>
                    <xdr:col>4</xdr:col>
                    <xdr:colOff>0</xdr:colOff>
                    <xdr:row>94</xdr:row>
                    <xdr:rowOff>0</xdr:rowOff>
                  </from>
                  <to>
                    <xdr:col>4</xdr:col>
                    <xdr:colOff>180975</xdr:colOff>
                    <xdr:row>95</xdr:row>
                    <xdr:rowOff>9525</xdr:rowOff>
                  </to>
                </anchor>
              </controlPr>
            </control>
          </mc:Choice>
        </mc:AlternateContent>
        <mc:AlternateContent xmlns:mc="http://schemas.openxmlformats.org/markup-compatibility/2006">
          <mc:Choice Requires="x14">
            <control shapeId="15521" r:id="rId31" name="Check Box 161">
              <controlPr defaultSize="0" autoFill="0" autoLine="0" autoPict="0">
                <anchor moveWithCells="1">
                  <from>
                    <xdr:col>4</xdr:col>
                    <xdr:colOff>0</xdr:colOff>
                    <xdr:row>95</xdr:row>
                    <xdr:rowOff>0</xdr:rowOff>
                  </from>
                  <to>
                    <xdr:col>4</xdr:col>
                    <xdr:colOff>180975</xdr:colOff>
                    <xdr:row>96</xdr:row>
                    <xdr:rowOff>9525</xdr:rowOff>
                  </to>
                </anchor>
              </controlPr>
            </control>
          </mc:Choice>
        </mc:AlternateContent>
        <mc:AlternateContent xmlns:mc="http://schemas.openxmlformats.org/markup-compatibility/2006">
          <mc:Choice Requires="x14">
            <control shapeId="15522" r:id="rId32" name="Check Box 162">
              <controlPr defaultSize="0" autoFill="0" autoLine="0" autoPict="0">
                <anchor moveWithCells="1">
                  <from>
                    <xdr:col>4</xdr:col>
                    <xdr:colOff>0</xdr:colOff>
                    <xdr:row>96</xdr:row>
                    <xdr:rowOff>0</xdr:rowOff>
                  </from>
                  <to>
                    <xdr:col>4</xdr:col>
                    <xdr:colOff>180975</xdr:colOff>
                    <xdr:row>97</xdr:row>
                    <xdr:rowOff>9525</xdr:rowOff>
                  </to>
                </anchor>
              </controlPr>
            </control>
          </mc:Choice>
        </mc:AlternateContent>
        <mc:AlternateContent xmlns:mc="http://schemas.openxmlformats.org/markup-compatibility/2006">
          <mc:Choice Requires="x14">
            <control shapeId="15523" r:id="rId33" name="Check Box 163">
              <controlPr defaultSize="0" autoFill="0" autoLine="0" autoPict="0">
                <anchor moveWithCells="1">
                  <from>
                    <xdr:col>4</xdr:col>
                    <xdr:colOff>0</xdr:colOff>
                    <xdr:row>97</xdr:row>
                    <xdr:rowOff>0</xdr:rowOff>
                  </from>
                  <to>
                    <xdr:col>4</xdr:col>
                    <xdr:colOff>180975</xdr:colOff>
                    <xdr:row>98</xdr:row>
                    <xdr:rowOff>9525</xdr:rowOff>
                  </to>
                </anchor>
              </controlPr>
            </control>
          </mc:Choice>
        </mc:AlternateContent>
        <mc:AlternateContent xmlns:mc="http://schemas.openxmlformats.org/markup-compatibility/2006">
          <mc:Choice Requires="x14">
            <control shapeId="15524" r:id="rId34" name="Check Box 164">
              <controlPr defaultSize="0" autoFill="0" autoLine="0" autoPict="0">
                <anchor moveWithCells="1">
                  <from>
                    <xdr:col>4</xdr:col>
                    <xdr:colOff>0</xdr:colOff>
                    <xdr:row>98</xdr:row>
                    <xdr:rowOff>0</xdr:rowOff>
                  </from>
                  <to>
                    <xdr:col>4</xdr:col>
                    <xdr:colOff>180975</xdr:colOff>
                    <xdr:row>99</xdr:row>
                    <xdr:rowOff>9525</xdr:rowOff>
                  </to>
                </anchor>
              </controlPr>
            </control>
          </mc:Choice>
        </mc:AlternateContent>
        <mc:AlternateContent xmlns:mc="http://schemas.openxmlformats.org/markup-compatibility/2006">
          <mc:Choice Requires="x14">
            <control shapeId="15553" r:id="rId35" name="Check Box 193">
              <controlPr defaultSize="0" autoFill="0" autoLine="0" autoPict="0">
                <anchor moveWithCells="1">
                  <from>
                    <xdr:col>4</xdr:col>
                    <xdr:colOff>0</xdr:colOff>
                    <xdr:row>98</xdr:row>
                    <xdr:rowOff>0</xdr:rowOff>
                  </from>
                  <to>
                    <xdr:col>4</xdr:col>
                    <xdr:colOff>180975</xdr:colOff>
                    <xdr:row>99</xdr:row>
                    <xdr:rowOff>9525</xdr:rowOff>
                  </to>
                </anchor>
              </controlPr>
            </control>
          </mc:Choice>
        </mc:AlternateContent>
        <mc:AlternateContent xmlns:mc="http://schemas.openxmlformats.org/markup-compatibility/2006">
          <mc:Choice Requires="x14">
            <control shapeId="15554" r:id="rId36" name="Check Box 194">
              <controlPr defaultSize="0" autoFill="0" autoLine="0" autoPict="0">
                <anchor moveWithCells="1">
                  <from>
                    <xdr:col>32</xdr:col>
                    <xdr:colOff>161925</xdr:colOff>
                    <xdr:row>98</xdr:row>
                    <xdr:rowOff>123825</xdr:rowOff>
                  </from>
                  <to>
                    <xdr:col>34</xdr:col>
                    <xdr:colOff>19050</xdr:colOff>
                    <xdr:row>100</xdr:row>
                    <xdr:rowOff>57150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L123"/>
  <sheetViews>
    <sheetView tabSelected="1" view="pageBreakPreview" topLeftCell="V1" zoomScale="90" zoomScaleNormal="120" zoomScaleSheetLayoutView="90" workbookViewId="0">
      <selection activeCell="B11" sqref="B11:AD11"/>
    </sheetView>
  </sheetViews>
  <sheetFormatPr defaultColWidth="9" defaultRowHeight="13.5"/>
  <cols>
    <col min="1" max="1" width="3.25" style="39" customWidth="1"/>
    <col min="2" max="4" width="2" style="39" customWidth="1"/>
    <col min="5" max="5" width="1.875" style="39" customWidth="1"/>
    <col min="6" max="9" width="2" style="39" customWidth="1"/>
    <col min="10" max="10" width="2.125" style="39" customWidth="1"/>
    <col min="11" max="11" width="2" style="39" customWidth="1"/>
    <col min="12" max="12" width="2" style="39" hidden="1" customWidth="1"/>
    <col min="13" max="14" width="7.5" style="39" bestFit="1" customWidth="1"/>
    <col min="15" max="15" width="8.75" style="39" customWidth="1"/>
    <col min="16" max="16" width="17" style="39" customWidth="1"/>
    <col min="17" max="17" width="19.5" style="39" customWidth="1"/>
    <col min="18" max="22" width="11.125" style="39" customWidth="1"/>
    <col min="23" max="23" width="10" style="39" customWidth="1"/>
    <col min="24" max="24" width="11.125" style="39" customWidth="1"/>
    <col min="25" max="27" width="11" style="39" customWidth="1"/>
    <col min="28" max="30" width="11.125" style="39" customWidth="1"/>
    <col min="31" max="32" width="10.625" style="279" customWidth="1"/>
    <col min="33" max="33" width="10.625" style="39" customWidth="1"/>
    <col min="34" max="34" width="11.25" style="39" customWidth="1"/>
    <col min="35" max="35" width="11" style="39" customWidth="1"/>
    <col min="36" max="38" width="11.125" style="39" customWidth="1"/>
    <col min="39" max="16384" width="9" style="39"/>
  </cols>
  <sheetData>
    <row r="1" spans="1:38">
      <c r="A1" s="174" t="s">
        <v>38</v>
      </c>
      <c r="B1" s="174"/>
      <c r="C1" s="175"/>
      <c r="D1" s="175"/>
      <c r="E1" s="175"/>
      <c r="F1" s="175"/>
      <c r="G1" s="175"/>
      <c r="H1" s="175"/>
      <c r="I1" s="175" t="s">
        <v>330</v>
      </c>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6"/>
    </row>
    <row r="2" spans="1:38" ht="10.5" customHeight="1" thickBot="1">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6"/>
    </row>
    <row r="3" spans="1:38" ht="15" thickBot="1">
      <c r="A3" s="840" t="s">
        <v>48</v>
      </c>
      <c r="B3" s="840"/>
      <c r="C3" s="841"/>
      <c r="D3" s="842" t="str">
        <f>IF(基本情報入力シート!M16="","",基本情報入力シート!M16)</f>
        <v/>
      </c>
      <c r="E3" s="843"/>
      <c r="F3" s="843"/>
      <c r="G3" s="843"/>
      <c r="H3" s="843"/>
      <c r="I3" s="843"/>
      <c r="J3" s="843"/>
      <c r="K3" s="843"/>
      <c r="L3" s="843"/>
      <c r="M3" s="843"/>
      <c r="N3" s="843"/>
      <c r="O3" s="843"/>
      <c r="P3" s="844"/>
      <c r="Q3" s="175"/>
      <c r="R3" s="175"/>
      <c r="S3" s="175"/>
      <c r="T3" s="175"/>
      <c r="U3" s="175"/>
      <c r="V3" s="175"/>
      <c r="W3" s="175"/>
      <c r="X3" s="175"/>
      <c r="Y3" s="175"/>
      <c r="Z3" s="175"/>
      <c r="AA3" s="175"/>
      <c r="AB3" s="175"/>
      <c r="AC3" s="175"/>
      <c r="AD3" s="175"/>
      <c r="AE3" s="175"/>
      <c r="AF3" s="175"/>
      <c r="AG3" s="175"/>
      <c r="AH3" s="176"/>
    </row>
    <row r="4" spans="1:38" ht="9" customHeight="1" thickBot="1">
      <c r="A4" s="177"/>
      <c r="B4" s="177"/>
      <c r="C4" s="177"/>
      <c r="D4" s="178"/>
      <c r="E4" s="178"/>
      <c r="F4" s="178"/>
      <c r="G4" s="178"/>
      <c r="H4" s="178"/>
      <c r="I4" s="178"/>
      <c r="J4" s="178"/>
      <c r="K4" s="178"/>
      <c r="L4" s="178"/>
      <c r="M4" s="178"/>
      <c r="N4" s="178"/>
      <c r="O4" s="178"/>
      <c r="P4" s="175"/>
      <c r="Q4" s="175"/>
      <c r="R4" s="175"/>
      <c r="S4" s="175"/>
      <c r="T4" s="175"/>
      <c r="U4" s="175"/>
      <c r="V4" s="175"/>
      <c r="W4" s="175"/>
      <c r="X4" s="175"/>
      <c r="Y4" s="175"/>
      <c r="Z4" s="175"/>
      <c r="AA4" s="175"/>
      <c r="AB4" s="175"/>
      <c r="AC4" s="179"/>
      <c r="AD4" s="175"/>
      <c r="AE4" s="175"/>
      <c r="AF4" s="175"/>
      <c r="AG4" s="175"/>
      <c r="AH4" s="176"/>
    </row>
    <row r="5" spans="1:38">
      <c r="A5" s="175"/>
      <c r="B5" s="851"/>
      <c r="C5" s="852"/>
      <c r="D5" s="852"/>
      <c r="E5" s="852"/>
      <c r="F5" s="852"/>
      <c r="G5" s="852"/>
      <c r="H5" s="852"/>
      <c r="I5" s="852"/>
      <c r="J5" s="852"/>
      <c r="K5" s="852"/>
      <c r="L5" s="852"/>
      <c r="M5" s="852"/>
      <c r="N5" s="852"/>
      <c r="O5" s="852"/>
      <c r="P5" s="853"/>
      <c r="Q5" s="845" t="s">
        <v>118</v>
      </c>
      <c r="R5" s="847" t="s">
        <v>84</v>
      </c>
      <c r="S5" s="847"/>
      <c r="T5" s="848"/>
      <c r="U5" s="265"/>
      <c r="V5" s="857"/>
      <c r="W5" s="858"/>
      <c r="X5" s="813" t="s">
        <v>119</v>
      </c>
      <c r="Y5" s="835" t="s">
        <v>84</v>
      </c>
      <c r="Z5" s="836"/>
      <c r="AA5" s="836"/>
      <c r="AB5" s="864" t="s">
        <v>82</v>
      </c>
      <c r="AC5" s="865"/>
      <c r="AD5" s="835"/>
      <c r="AE5" s="822" t="s">
        <v>113</v>
      </c>
      <c r="AF5" s="437"/>
      <c r="AG5" s="180"/>
      <c r="AH5" s="180"/>
      <c r="AI5" s="175"/>
      <c r="AJ5" s="175"/>
    </row>
    <row r="6" spans="1:38" ht="48" customHeight="1">
      <c r="A6" s="175"/>
      <c r="B6" s="854"/>
      <c r="C6" s="855"/>
      <c r="D6" s="855"/>
      <c r="E6" s="855"/>
      <c r="F6" s="855"/>
      <c r="G6" s="855"/>
      <c r="H6" s="855"/>
      <c r="I6" s="855"/>
      <c r="J6" s="855"/>
      <c r="K6" s="855"/>
      <c r="L6" s="855"/>
      <c r="M6" s="855"/>
      <c r="N6" s="855"/>
      <c r="O6" s="855"/>
      <c r="P6" s="856"/>
      <c r="Q6" s="846"/>
      <c r="R6" s="264" t="s">
        <v>79</v>
      </c>
      <c r="S6" s="264" t="s">
        <v>80</v>
      </c>
      <c r="T6" s="260" t="s">
        <v>81</v>
      </c>
      <c r="U6" s="266"/>
      <c r="V6" s="859"/>
      <c r="W6" s="860"/>
      <c r="X6" s="814"/>
      <c r="Y6" s="438" t="s">
        <v>79</v>
      </c>
      <c r="Z6" s="438" t="s">
        <v>80</v>
      </c>
      <c r="AA6" s="438" t="s">
        <v>353</v>
      </c>
      <c r="AB6" s="438" t="s">
        <v>79</v>
      </c>
      <c r="AC6" s="438" t="s">
        <v>80</v>
      </c>
      <c r="AD6" s="438" t="s">
        <v>81</v>
      </c>
      <c r="AE6" s="823"/>
      <c r="AF6" s="439" t="s">
        <v>115</v>
      </c>
      <c r="AG6" s="181"/>
      <c r="AH6" s="181"/>
      <c r="AI6" s="175"/>
      <c r="AJ6" s="175"/>
    </row>
    <row r="7" spans="1:38" ht="18" customHeight="1">
      <c r="A7" s="176"/>
      <c r="B7" s="261" t="s">
        <v>175</v>
      </c>
      <c r="C7" s="182"/>
      <c r="D7" s="182"/>
      <c r="E7" s="182"/>
      <c r="F7" s="182"/>
      <c r="G7" s="182"/>
      <c r="H7" s="182"/>
      <c r="I7" s="182"/>
      <c r="J7" s="182"/>
      <c r="K7" s="182"/>
      <c r="L7" s="182"/>
      <c r="M7" s="182"/>
      <c r="N7" s="182"/>
      <c r="O7" s="182"/>
      <c r="P7" s="182"/>
      <c r="Q7" s="256">
        <f>SUM(S19:S118)</f>
        <v>0</v>
      </c>
      <c r="R7" s="257">
        <f>SUM(T19:T118)</f>
        <v>0</v>
      </c>
      <c r="S7" s="258">
        <f>SUM(U19:U118)</f>
        <v>0</v>
      </c>
      <c r="T7" s="259"/>
      <c r="U7" s="267"/>
      <c r="V7" s="849" t="s">
        <v>173</v>
      </c>
      <c r="W7" s="850"/>
      <c r="X7" s="262">
        <f>SUM(V19:V118)</f>
        <v>0</v>
      </c>
      <c r="Y7" s="246"/>
      <c r="Z7" s="247"/>
      <c r="AA7" s="247"/>
      <c r="AB7" s="247"/>
      <c r="AC7" s="247"/>
      <c r="AD7" s="247"/>
      <c r="AE7" s="248"/>
      <c r="AF7" s="249"/>
      <c r="AG7" s="183"/>
      <c r="AH7" s="183"/>
      <c r="AI7" s="175"/>
      <c r="AJ7" s="175"/>
    </row>
    <row r="8" spans="1:38" ht="18" customHeight="1" thickBot="1">
      <c r="A8" s="176"/>
      <c r="B8" s="378" t="s">
        <v>176</v>
      </c>
      <c r="C8" s="379"/>
      <c r="D8" s="379"/>
      <c r="E8" s="379"/>
      <c r="F8" s="379"/>
      <c r="G8" s="379"/>
      <c r="H8" s="379"/>
      <c r="I8" s="379"/>
      <c r="J8" s="379"/>
      <c r="K8" s="379"/>
      <c r="L8" s="379"/>
      <c r="M8" s="379"/>
      <c r="N8" s="379"/>
      <c r="O8" s="379"/>
      <c r="P8" s="379"/>
      <c r="Q8" s="380">
        <f>SUM(X19:X118)</f>
        <v>0</v>
      </c>
      <c r="R8" s="377">
        <f t="shared" ref="R8:T8" si="0">SUM(Y19:Y118)</f>
        <v>0</v>
      </c>
      <c r="S8" s="377">
        <f t="shared" si="0"/>
        <v>0</v>
      </c>
      <c r="T8" s="381">
        <f t="shared" si="0"/>
        <v>0</v>
      </c>
      <c r="U8" s="268"/>
      <c r="V8" s="861" t="s">
        <v>174</v>
      </c>
      <c r="W8" s="862"/>
      <c r="X8" s="263">
        <f>SUM(Y8:AA8)</f>
        <v>0</v>
      </c>
      <c r="Y8" s="250">
        <f t="shared" ref="Y8:AE8" si="1">SUM(AB19:AB118)</f>
        <v>0</v>
      </c>
      <c r="Z8" s="250">
        <f t="shared" si="1"/>
        <v>0</v>
      </c>
      <c r="AA8" s="250">
        <f t="shared" si="1"/>
        <v>0</v>
      </c>
      <c r="AB8" s="251">
        <f t="shared" si="1"/>
        <v>0</v>
      </c>
      <c r="AC8" s="251">
        <f t="shared" si="1"/>
        <v>0</v>
      </c>
      <c r="AD8" s="252">
        <f t="shared" si="1"/>
        <v>0</v>
      </c>
      <c r="AE8" s="253">
        <f t="shared" si="1"/>
        <v>0</v>
      </c>
      <c r="AF8" s="254" t="str">
        <f>IF(COUNTA(AE19:AF118)=0,"",(COUNTIFS(AH19:AH118,"",AF19:AF118,"&gt;０")+COUNTIFS(AH19:AH118,"",AE19:AE118,"&gt;０")-COUNTIFS(AE19:AE118,"&gt;0",AF19:AF118,"&gt;０",AH19:AH118,"")))</f>
        <v/>
      </c>
      <c r="AG8" s="185"/>
      <c r="AH8" s="185"/>
      <c r="AI8" s="175"/>
      <c r="AJ8" s="175"/>
    </row>
    <row r="9" spans="1:38" ht="18.75" customHeight="1" thickBot="1">
      <c r="A9" s="175"/>
      <c r="B9" s="826" t="s">
        <v>334</v>
      </c>
      <c r="C9" s="827"/>
      <c r="D9" s="827"/>
      <c r="E9" s="827"/>
      <c r="F9" s="827"/>
      <c r="G9" s="827"/>
      <c r="H9" s="827"/>
      <c r="I9" s="827"/>
      <c r="J9" s="827"/>
      <c r="K9" s="827"/>
      <c r="L9" s="827"/>
      <c r="M9" s="827"/>
      <c r="N9" s="827"/>
      <c r="O9" s="827"/>
      <c r="P9" s="827"/>
      <c r="Q9" s="255">
        <f>R9+S9+T9</f>
        <v>0</v>
      </c>
      <c r="R9" s="255">
        <f>SUM(AJ19:AJ118)</f>
        <v>0</v>
      </c>
      <c r="S9" s="255">
        <f t="shared" ref="S9:T9" si="2">SUM(AK19:AK118)</f>
        <v>0</v>
      </c>
      <c r="T9" s="254">
        <f t="shared" si="2"/>
        <v>0</v>
      </c>
      <c r="U9" s="245"/>
      <c r="V9" s="870"/>
      <c r="W9" s="870"/>
      <c r="X9" s="870"/>
      <c r="Y9" s="870"/>
      <c r="Z9" s="870"/>
      <c r="AA9" s="870"/>
      <c r="AB9" s="870"/>
      <c r="AC9" s="870"/>
      <c r="AD9" s="870"/>
      <c r="AE9" s="870"/>
      <c r="AF9" s="870"/>
      <c r="AG9" s="175"/>
      <c r="AH9" s="175"/>
      <c r="AI9" s="176"/>
    </row>
    <row r="10" spans="1:38" ht="7.5" customHeight="1">
      <c r="A10" s="175"/>
      <c r="B10" s="486"/>
      <c r="C10" s="486"/>
      <c r="D10" s="486"/>
      <c r="E10" s="486"/>
      <c r="F10" s="486"/>
      <c r="G10" s="486"/>
      <c r="H10" s="486"/>
      <c r="I10" s="486"/>
      <c r="J10" s="486"/>
      <c r="K10" s="486"/>
      <c r="L10" s="486"/>
      <c r="M10" s="486"/>
      <c r="N10" s="486"/>
      <c r="O10" s="486"/>
      <c r="P10" s="486"/>
      <c r="Q10" s="185"/>
      <c r="R10" s="185"/>
      <c r="S10" s="185"/>
      <c r="T10" s="185"/>
      <c r="U10" s="245"/>
      <c r="V10" s="474"/>
      <c r="W10" s="474"/>
      <c r="X10" s="474"/>
      <c r="Y10" s="474"/>
      <c r="Z10" s="474"/>
      <c r="AA10" s="474"/>
      <c r="AB10" s="474"/>
      <c r="AC10" s="474"/>
      <c r="AD10" s="474"/>
      <c r="AE10" s="474"/>
      <c r="AF10" s="474"/>
      <c r="AG10" s="175"/>
      <c r="AH10" s="175"/>
      <c r="AI10" s="176"/>
    </row>
    <row r="11" spans="1:38" ht="150" customHeight="1">
      <c r="A11" s="175"/>
      <c r="B11" s="872" t="s">
        <v>399</v>
      </c>
      <c r="C11" s="872"/>
      <c r="D11" s="872"/>
      <c r="E11" s="872"/>
      <c r="F11" s="872"/>
      <c r="G11" s="872"/>
      <c r="H11" s="872"/>
      <c r="I11" s="872"/>
      <c r="J11" s="872"/>
      <c r="K11" s="872"/>
      <c r="L11" s="872"/>
      <c r="M11" s="872"/>
      <c r="N11" s="872"/>
      <c r="O11" s="872"/>
      <c r="P11" s="872"/>
      <c r="Q11" s="872"/>
      <c r="R11" s="872"/>
      <c r="S11" s="872"/>
      <c r="T11" s="872"/>
      <c r="U11" s="872"/>
      <c r="V11" s="872"/>
      <c r="W11" s="872"/>
      <c r="X11" s="872"/>
      <c r="Y11" s="872"/>
      <c r="Z11" s="872"/>
      <c r="AA11" s="872"/>
      <c r="AB11" s="872"/>
      <c r="AC11" s="872"/>
      <c r="AD11" s="872"/>
      <c r="AE11" s="175"/>
      <c r="AF11" s="175"/>
      <c r="AG11" s="175"/>
      <c r="AH11" s="176"/>
    </row>
    <row r="12" spans="1:38" ht="7.5" customHeight="1">
      <c r="A12" s="186"/>
      <c r="B12" s="186"/>
      <c r="C12" s="186"/>
      <c r="D12" s="186"/>
      <c r="E12" s="186"/>
      <c r="F12" s="186"/>
      <c r="G12" s="186"/>
      <c r="H12" s="186"/>
      <c r="I12" s="186"/>
      <c r="J12" s="186"/>
      <c r="K12" s="186"/>
      <c r="L12" s="186"/>
      <c r="M12" s="186"/>
      <c r="N12" s="186"/>
      <c r="O12" s="186"/>
      <c r="P12" s="187"/>
      <c r="Q12" s="175"/>
      <c r="R12" s="175"/>
      <c r="S12" s="175"/>
      <c r="T12" s="175"/>
      <c r="U12" s="175"/>
      <c r="V12" s="175"/>
      <c r="W12" s="175"/>
      <c r="X12" s="175"/>
      <c r="Y12" s="175"/>
      <c r="Z12" s="175"/>
      <c r="AA12" s="175"/>
      <c r="AB12" s="175"/>
      <c r="AC12" s="175"/>
      <c r="AD12" s="175"/>
      <c r="AE12" s="175"/>
      <c r="AF12" s="175"/>
      <c r="AG12" s="175"/>
      <c r="AH12" s="176"/>
    </row>
    <row r="13" spans="1:38" ht="13.5" customHeight="1">
      <c r="A13" s="814"/>
      <c r="B13" s="816" t="s">
        <v>7</v>
      </c>
      <c r="C13" s="817"/>
      <c r="D13" s="817"/>
      <c r="E13" s="817"/>
      <c r="F13" s="817"/>
      <c r="G13" s="817"/>
      <c r="H13" s="817"/>
      <c r="I13" s="817"/>
      <c r="J13" s="817"/>
      <c r="K13" s="818"/>
      <c r="L13" s="188"/>
      <c r="M13" s="834" t="s">
        <v>74</v>
      </c>
      <c r="N13" s="189"/>
      <c r="O13" s="190"/>
      <c r="P13" s="818" t="s">
        <v>75</v>
      </c>
      <c r="Q13" s="866" t="s">
        <v>8</v>
      </c>
      <c r="R13" s="191" t="s">
        <v>175</v>
      </c>
      <c r="S13" s="192"/>
      <c r="T13" s="192"/>
      <c r="U13" s="192"/>
      <c r="V13" s="193"/>
      <c r="W13" s="184" t="s">
        <v>176</v>
      </c>
      <c r="X13" s="194"/>
      <c r="Y13" s="194"/>
      <c r="Z13" s="194"/>
      <c r="AA13" s="194"/>
      <c r="AB13" s="194"/>
      <c r="AC13" s="194"/>
      <c r="AD13" s="194"/>
      <c r="AE13" s="194"/>
      <c r="AF13" s="194"/>
      <c r="AG13" s="194"/>
      <c r="AH13" s="195"/>
      <c r="AI13" s="391" t="s">
        <v>332</v>
      </c>
      <c r="AJ13" s="390"/>
      <c r="AK13" s="390"/>
      <c r="AL13" s="413"/>
    </row>
    <row r="14" spans="1:38" ht="13.5" customHeight="1">
      <c r="A14" s="815"/>
      <c r="B14" s="819"/>
      <c r="C14" s="820"/>
      <c r="D14" s="820"/>
      <c r="E14" s="820"/>
      <c r="F14" s="820"/>
      <c r="G14" s="820"/>
      <c r="H14" s="820"/>
      <c r="I14" s="820"/>
      <c r="J14" s="820"/>
      <c r="K14" s="821"/>
      <c r="L14" s="196"/>
      <c r="M14" s="863"/>
      <c r="N14" s="868" t="s">
        <v>87</v>
      </c>
      <c r="O14" s="869"/>
      <c r="P14" s="821"/>
      <c r="Q14" s="867"/>
      <c r="R14" s="832" t="s">
        <v>356</v>
      </c>
      <c r="S14" s="834" t="s">
        <v>118</v>
      </c>
      <c r="T14" s="239"/>
      <c r="U14" s="240"/>
      <c r="V14" s="832" t="s">
        <v>119</v>
      </c>
      <c r="W14" s="832" t="s">
        <v>357</v>
      </c>
      <c r="X14" s="834" t="s">
        <v>118</v>
      </c>
      <c r="Y14" s="197"/>
      <c r="Z14" s="197"/>
      <c r="AA14" s="198"/>
      <c r="AB14" s="811" t="s">
        <v>178</v>
      </c>
      <c r="AC14" s="828"/>
      <c r="AD14" s="824"/>
      <c r="AE14" s="811" t="s">
        <v>116</v>
      </c>
      <c r="AF14" s="828"/>
      <c r="AG14" s="824"/>
      <c r="AH14" s="814" t="s">
        <v>112</v>
      </c>
      <c r="AI14" s="811" t="s">
        <v>333</v>
      </c>
      <c r="AJ14" s="197"/>
      <c r="AK14" s="197"/>
      <c r="AL14" s="198"/>
    </row>
    <row r="15" spans="1:38" ht="13.5" customHeight="1">
      <c r="A15" s="815"/>
      <c r="B15" s="819"/>
      <c r="C15" s="820"/>
      <c r="D15" s="820"/>
      <c r="E15" s="820"/>
      <c r="F15" s="820"/>
      <c r="G15" s="820"/>
      <c r="H15" s="820"/>
      <c r="I15" s="820"/>
      <c r="J15" s="820"/>
      <c r="K15" s="821"/>
      <c r="L15" s="196"/>
      <c r="M15" s="863"/>
      <c r="N15" s="199"/>
      <c r="O15" s="241"/>
      <c r="P15" s="821"/>
      <c r="Q15" s="867"/>
      <c r="R15" s="833"/>
      <c r="S15" s="833"/>
      <c r="T15" s="873" t="s">
        <v>90</v>
      </c>
      <c r="U15" s="874"/>
      <c r="V15" s="833"/>
      <c r="W15" s="833"/>
      <c r="X15" s="863"/>
      <c r="Y15" s="875" t="s">
        <v>83</v>
      </c>
      <c r="Z15" s="876"/>
      <c r="AA15" s="877"/>
      <c r="AB15" s="829"/>
      <c r="AC15" s="830"/>
      <c r="AD15" s="831"/>
      <c r="AE15" s="829"/>
      <c r="AF15" s="830"/>
      <c r="AG15" s="831"/>
      <c r="AH15" s="815"/>
      <c r="AI15" s="812"/>
      <c r="AJ15" s="837" t="s">
        <v>83</v>
      </c>
      <c r="AK15" s="838"/>
      <c r="AL15" s="839"/>
    </row>
    <row r="16" spans="1:38" ht="18.75" customHeight="1">
      <c r="A16" s="815"/>
      <c r="B16" s="819"/>
      <c r="C16" s="820"/>
      <c r="D16" s="820"/>
      <c r="E16" s="820"/>
      <c r="F16" s="820"/>
      <c r="G16" s="820"/>
      <c r="H16" s="820"/>
      <c r="I16" s="820"/>
      <c r="J16" s="820"/>
      <c r="K16" s="821"/>
      <c r="L16" s="196"/>
      <c r="M16" s="863"/>
      <c r="N16" s="441" t="s">
        <v>88</v>
      </c>
      <c r="O16" s="242" t="s">
        <v>89</v>
      </c>
      <c r="P16" s="821"/>
      <c r="Q16" s="867"/>
      <c r="R16" s="833"/>
      <c r="S16" s="833"/>
      <c r="T16" s="811" t="s">
        <v>354</v>
      </c>
      <c r="U16" s="814" t="s">
        <v>355</v>
      </c>
      <c r="V16" s="833"/>
      <c r="W16" s="833"/>
      <c r="X16" s="833"/>
      <c r="Y16" s="811" t="s">
        <v>354</v>
      </c>
      <c r="Z16" s="814" t="s">
        <v>355</v>
      </c>
      <c r="AA16" s="824" t="s">
        <v>353</v>
      </c>
      <c r="AB16" s="811" t="s">
        <v>354</v>
      </c>
      <c r="AC16" s="814" t="s">
        <v>355</v>
      </c>
      <c r="AD16" s="824" t="s">
        <v>353</v>
      </c>
      <c r="AE16" s="811" t="s">
        <v>354</v>
      </c>
      <c r="AF16" s="814" t="s">
        <v>355</v>
      </c>
      <c r="AG16" s="824" t="s">
        <v>353</v>
      </c>
      <c r="AH16" s="815"/>
      <c r="AI16" s="815"/>
      <c r="AJ16" s="811" t="s">
        <v>354</v>
      </c>
      <c r="AK16" s="814" t="s">
        <v>355</v>
      </c>
      <c r="AL16" s="824" t="s">
        <v>353</v>
      </c>
    </row>
    <row r="17" spans="1:38" ht="18.75" customHeight="1">
      <c r="A17" s="238"/>
      <c r="B17" s="819"/>
      <c r="C17" s="820"/>
      <c r="D17" s="820"/>
      <c r="E17" s="820"/>
      <c r="F17" s="820"/>
      <c r="G17" s="820"/>
      <c r="H17" s="820"/>
      <c r="I17" s="820"/>
      <c r="J17" s="820"/>
      <c r="K17" s="821"/>
      <c r="L17" s="201"/>
      <c r="M17" s="863"/>
      <c r="N17" s="200"/>
      <c r="O17" s="242"/>
      <c r="P17" s="821"/>
      <c r="Q17" s="867"/>
      <c r="R17" s="833"/>
      <c r="S17" s="833"/>
      <c r="T17" s="812"/>
      <c r="U17" s="815"/>
      <c r="V17" s="833"/>
      <c r="W17" s="833"/>
      <c r="X17" s="833"/>
      <c r="Y17" s="812"/>
      <c r="Z17" s="815"/>
      <c r="AA17" s="825"/>
      <c r="AB17" s="812"/>
      <c r="AC17" s="815"/>
      <c r="AD17" s="825"/>
      <c r="AE17" s="812"/>
      <c r="AF17" s="815"/>
      <c r="AG17" s="825"/>
      <c r="AH17" s="815"/>
      <c r="AI17" s="815"/>
      <c r="AJ17" s="812"/>
      <c r="AK17" s="815"/>
      <c r="AL17" s="825"/>
    </row>
    <row r="18" spans="1:38" ht="11.25" customHeight="1">
      <c r="A18" s="202"/>
      <c r="B18" s="203"/>
      <c r="C18" s="204"/>
      <c r="D18" s="204"/>
      <c r="E18" s="204"/>
      <c r="F18" s="204"/>
      <c r="G18" s="204"/>
      <c r="H18" s="204"/>
      <c r="I18" s="204"/>
      <c r="J18" s="204"/>
      <c r="K18" s="205"/>
      <c r="L18" s="206"/>
      <c r="M18" s="243"/>
      <c r="N18" s="207"/>
      <c r="O18" s="208"/>
      <c r="P18" s="208"/>
      <c r="Q18" s="207"/>
      <c r="R18" s="209"/>
      <c r="S18" s="209"/>
      <c r="T18" s="244"/>
      <c r="U18" s="244"/>
      <c r="V18" s="244"/>
      <c r="W18" s="209"/>
      <c r="X18" s="209"/>
      <c r="Y18" s="236"/>
      <c r="Z18" s="202"/>
      <c r="AA18" s="237"/>
      <c r="AB18" s="236"/>
      <c r="AC18" s="202"/>
      <c r="AD18" s="237"/>
      <c r="AE18" s="236"/>
      <c r="AF18" s="202"/>
      <c r="AG18" s="237"/>
      <c r="AH18" s="871"/>
      <c r="AI18" s="209"/>
      <c r="AJ18" s="388"/>
      <c r="AK18" s="202"/>
      <c r="AL18" s="389"/>
    </row>
    <row r="19" spans="1:38" s="49" customFormat="1" ht="27.75" customHeight="1">
      <c r="A19" s="210" t="s">
        <v>9</v>
      </c>
      <c r="B19" s="280" t="str">
        <f>IF(基本情報入力シート!C33="","",基本情報入力シート!C33)</f>
        <v/>
      </c>
      <c r="C19" s="290" t="str">
        <f>IF(基本情報入力シート!D33="","",基本情報入力シート!D33)</f>
        <v/>
      </c>
      <c r="D19" s="291" t="str">
        <f>IF(基本情報入力シート!E33="","",基本情報入力シート!E33)</f>
        <v/>
      </c>
      <c r="E19" s="281" t="str">
        <f>IF(基本情報入力シート!F33="","",基本情報入力シート!F33)</f>
        <v/>
      </c>
      <c r="F19" s="281" t="str">
        <f>IF(基本情報入力シート!G33="","",基本情報入力シート!G33)</f>
        <v/>
      </c>
      <c r="G19" s="281" t="str">
        <f>IF(基本情報入力シート!H33="","",基本情報入力シート!H33)</f>
        <v/>
      </c>
      <c r="H19" s="281" t="str">
        <f>IF(基本情報入力シート!I33="","",基本情報入力シート!I33)</f>
        <v/>
      </c>
      <c r="I19" s="281" t="str">
        <f>IF(基本情報入力シート!J33="","",基本情報入力シート!J33)</f>
        <v/>
      </c>
      <c r="J19" s="281" t="str">
        <f>IF(基本情報入力シート!K33="","",基本情報入力シート!K33)</f>
        <v/>
      </c>
      <c r="K19" s="282" t="str">
        <f>IF(基本情報入力シート!L33="","",基本情報入力シート!L33)</f>
        <v/>
      </c>
      <c r="L19" s="275" t="s">
        <v>184</v>
      </c>
      <c r="M19" s="507" t="str">
        <f>IF(基本情報入力シート!M33="","",基本情報入力シート!M33)</f>
        <v/>
      </c>
      <c r="N19" s="508" t="str">
        <f>IF(基本情報入力シート!R33="","",基本情報入力シート!R33)</f>
        <v/>
      </c>
      <c r="O19" s="508" t="str">
        <f>IF(基本情報入力シート!W33="","",基本情報入力シート!W33)</f>
        <v/>
      </c>
      <c r="P19" s="484" t="str">
        <f>IF(基本情報入力シート!X33="","",基本情報入力シート!X33)</f>
        <v/>
      </c>
      <c r="Q19" s="484" t="str">
        <f>IF(基本情報入力シート!Y33="","",基本情報入力シート!Y33)</f>
        <v/>
      </c>
      <c r="R19" s="487"/>
      <c r="S19" s="440"/>
      <c r="T19" s="488"/>
      <c r="U19" s="488"/>
      <c r="V19" s="488"/>
      <c r="W19" s="489"/>
      <c r="X19" s="443"/>
      <c r="Y19" s="490"/>
      <c r="Z19" s="490"/>
      <c r="AA19" s="490"/>
      <c r="AB19" s="490"/>
      <c r="AC19" s="490"/>
      <c r="AD19" s="490"/>
      <c r="AE19" s="491"/>
      <c r="AF19" s="491"/>
      <c r="AG19" s="492"/>
      <c r="AH19" s="493"/>
      <c r="AI19" s="494"/>
      <c r="AJ19" s="495"/>
      <c r="AK19" s="495"/>
      <c r="AL19" s="495"/>
    </row>
    <row r="20" spans="1:38" ht="27.75" customHeight="1">
      <c r="A20" s="211">
        <f>A19+1</f>
        <v>2</v>
      </c>
      <c r="B20" s="280" t="str">
        <f>IF(基本情報入力シート!C34="","",基本情報入力シート!C34)</f>
        <v/>
      </c>
      <c r="C20" s="290" t="str">
        <f>IF(基本情報入力シート!D34="","",基本情報入力シート!D34)</f>
        <v/>
      </c>
      <c r="D20" s="291" t="str">
        <f>IF(基本情報入力シート!E34="","",基本情報入力シート!E34)</f>
        <v/>
      </c>
      <c r="E20" s="281" t="str">
        <f>IF(基本情報入力シート!F34="","",基本情報入力シート!F34)</f>
        <v/>
      </c>
      <c r="F20" s="281" t="str">
        <f>IF(基本情報入力シート!G34="","",基本情報入力シート!G34)</f>
        <v/>
      </c>
      <c r="G20" s="281" t="str">
        <f>IF(基本情報入力シート!H34="","",基本情報入力シート!H34)</f>
        <v/>
      </c>
      <c r="H20" s="281" t="str">
        <f>IF(基本情報入力シート!I34="","",基本情報入力シート!I34)</f>
        <v/>
      </c>
      <c r="I20" s="281" t="str">
        <f>IF(基本情報入力シート!J34="","",基本情報入力シート!J34)</f>
        <v/>
      </c>
      <c r="J20" s="281" t="str">
        <f>IF(基本情報入力シート!K34="","",基本情報入力シート!K34)</f>
        <v/>
      </c>
      <c r="K20" s="282" t="str">
        <f>IF(基本情報入力シート!L34="","",基本情報入力シート!L34)</f>
        <v/>
      </c>
      <c r="L20" s="275" t="s">
        <v>185</v>
      </c>
      <c r="M20" s="507" t="str">
        <f>IF(基本情報入力シート!M34="","",基本情報入力シート!M34)</f>
        <v/>
      </c>
      <c r="N20" s="508" t="str">
        <f>IF(基本情報入力シート!R34="","",基本情報入力シート!R34)</f>
        <v/>
      </c>
      <c r="O20" s="508" t="str">
        <f>IF(基本情報入力シート!W34="","",基本情報入力シート!W34)</f>
        <v/>
      </c>
      <c r="P20" s="484" t="str">
        <f>IF(基本情報入力シート!X34="","",基本情報入力シート!X34)</f>
        <v/>
      </c>
      <c r="Q20" s="484" t="str">
        <f>IF(基本情報入力シート!Y34="","",基本情報入力シート!Y34)</f>
        <v/>
      </c>
      <c r="R20" s="487"/>
      <c r="S20" s="440"/>
      <c r="T20" s="488"/>
      <c r="U20" s="488"/>
      <c r="V20" s="488"/>
      <c r="W20" s="489"/>
      <c r="X20" s="443"/>
      <c r="Y20" s="490"/>
      <c r="Z20" s="490"/>
      <c r="AA20" s="490"/>
      <c r="AB20" s="490"/>
      <c r="AC20" s="490"/>
      <c r="AD20" s="490"/>
      <c r="AE20" s="491"/>
      <c r="AF20" s="491"/>
      <c r="AG20" s="492"/>
      <c r="AH20" s="493"/>
      <c r="AI20" s="494"/>
      <c r="AJ20" s="495"/>
      <c r="AK20" s="495"/>
      <c r="AL20" s="495"/>
    </row>
    <row r="21" spans="1:38" ht="27.75" customHeight="1">
      <c r="A21" s="211">
        <f t="shared" ref="A21:A84" si="3">A20+1</f>
        <v>3</v>
      </c>
      <c r="B21" s="280" t="str">
        <f>IF(基本情報入力シート!C35="","",基本情報入力シート!C35)</f>
        <v/>
      </c>
      <c r="C21" s="290" t="str">
        <f>IF(基本情報入力シート!D35="","",基本情報入力シート!D35)</f>
        <v/>
      </c>
      <c r="D21" s="291" t="str">
        <f>IF(基本情報入力シート!E35="","",基本情報入力シート!E35)</f>
        <v/>
      </c>
      <c r="E21" s="281" t="str">
        <f>IF(基本情報入力シート!F35="","",基本情報入力シート!F35)</f>
        <v/>
      </c>
      <c r="F21" s="281" t="str">
        <f>IF(基本情報入力シート!G35="","",基本情報入力シート!G35)</f>
        <v/>
      </c>
      <c r="G21" s="281" t="str">
        <f>IF(基本情報入力シート!H35="","",基本情報入力シート!H35)</f>
        <v/>
      </c>
      <c r="H21" s="281" t="str">
        <f>IF(基本情報入力シート!I35="","",基本情報入力シート!I35)</f>
        <v/>
      </c>
      <c r="I21" s="281" t="str">
        <f>IF(基本情報入力シート!J35="","",基本情報入力シート!J35)</f>
        <v/>
      </c>
      <c r="J21" s="281" t="str">
        <f>IF(基本情報入力シート!K35="","",基本情報入力シート!K35)</f>
        <v/>
      </c>
      <c r="K21" s="282" t="str">
        <f>IF(基本情報入力シート!L35="","",基本情報入力シート!L35)</f>
        <v/>
      </c>
      <c r="L21" s="275" t="s">
        <v>187</v>
      </c>
      <c r="M21" s="507" t="str">
        <f>IF(基本情報入力シート!M35="","",基本情報入力シート!M35)</f>
        <v/>
      </c>
      <c r="N21" s="508" t="str">
        <f>IF(基本情報入力シート!R35="","",基本情報入力シート!R35)</f>
        <v/>
      </c>
      <c r="O21" s="508" t="str">
        <f>IF(基本情報入力シート!W35="","",基本情報入力シート!W35)</f>
        <v/>
      </c>
      <c r="P21" s="484" t="str">
        <f>IF(基本情報入力シート!X35="","",基本情報入力シート!X35)</f>
        <v/>
      </c>
      <c r="Q21" s="484" t="str">
        <f>IF(基本情報入力シート!Y35="","",基本情報入力シート!Y35)</f>
        <v/>
      </c>
      <c r="R21" s="487"/>
      <c r="S21" s="440"/>
      <c r="T21" s="488"/>
      <c r="U21" s="488"/>
      <c r="V21" s="488"/>
      <c r="W21" s="489"/>
      <c r="X21" s="443"/>
      <c r="Y21" s="490"/>
      <c r="Z21" s="490"/>
      <c r="AA21" s="490"/>
      <c r="AB21" s="490"/>
      <c r="AC21" s="490"/>
      <c r="AD21" s="490"/>
      <c r="AE21" s="491"/>
      <c r="AF21" s="491"/>
      <c r="AG21" s="492"/>
      <c r="AH21" s="493"/>
      <c r="AI21" s="494"/>
      <c r="AJ21" s="495"/>
      <c r="AK21" s="495"/>
      <c r="AL21" s="495"/>
    </row>
    <row r="22" spans="1:38" ht="27.75" customHeight="1">
      <c r="A22" s="211">
        <f t="shared" si="3"/>
        <v>4</v>
      </c>
      <c r="B22" s="280" t="str">
        <f>IF(基本情報入力シート!C36="","",基本情報入力シート!C36)</f>
        <v/>
      </c>
      <c r="C22" s="290" t="str">
        <f>IF(基本情報入力シート!D36="","",基本情報入力シート!D36)</f>
        <v/>
      </c>
      <c r="D22" s="291" t="str">
        <f>IF(基本情報入力シート!E36="","",基本情報入力シート!E36)</f>
        <v/>
      </c>
      <c r="E22" s="281" t="str">
        <f>IF(基本情報入力シート!F36="","",基本情報入力シート!F36)</f>
        <v/>
      </c>
      <c r="F22" s="281" t="str">
        <f>IF(基本情報入力シート!G36="","",基本情報入力シート!G36)</f>
        <v/>
      </c>
      <c r="G22" s="281" t="str">
        <f>IF(基本情報入力シート!H36="","",基本情報入力シート!H36)</f>
        <v/>
      </c>
      <c r="H22" s="281" t="str">
        <f>IF(基本情報入力シート!I36="","",基本情報入力シート!I36)</f>
        <v/>
      </c>
      <c r="I22" s="281" t="str">
        <f>IF(基本情報入力シート!J36="","",基本情報入力シート!J36)</f>
        <v/>
      </c>
      <c r="J22" s="281" t="str">
        <f>IF(基本情報入力シート!K36="","",基本情報入力シート!K36)</f>
        <v/>
      </c>
      <c r="K22" s="282" t="str">
        <f>IF(基本情報入力シート!L36="","",基本情報入力シート!L36)</f>
        <v/>
      </c>
      <c r="L22" s="275" t="s">
        <v>188</v>
      </c>
      <c r="M22" s="507" t="str">
        <f>IF(基本情報入力シート!M36="","",基本情報入力シート!M36)</f>
        <v/>
      </c>
      <c r="N22" s="508" t="str">
        <f>IF(基本情報入力シート!R36="","",基本情報入力シート!R36)</f>
        <v/>
      </c>
      <c r="O22" s="508" t="str">
        <f>IF(基本情報入力シート!W36="","",基本情報入力シート!W36)</f>
        <v/>
      </c>
      <c r="P22" s="484" t="str">
        <f>IF(基本情報入力シート!X36="","",基本情報入力シート!X36)</f>
        <v/>
      </c>
      <c r="Q22" s="484" t="str">
        <f>IF(基本情報入力シート!Y36="","",基本情報入力シート!Y36)</f>
        <v/>
      </c>
      <c r="R22" s="487"/>
      <c r="S22" s="440"/>
      <c r="T22" s="488"/>
      <c r="U22" s="488"/>
      <c r="V22" s="488"/>
      <c r="W22" s="489"/>
      <c r="X22" s="443"/>
      <c r="Y22" s="490"/>
      <c r="Z22" s="490"/>
      <c r="AA22" s="490"/>
      <c r="AB22" s="490"/>
      <c r="AC22" s="490"/>
      <c r="AD22" s="490"/>
      <c r="AE22" s="491"/>
      <c r="AF22" s="491"/>
      <c r="AG22" s="492"/>
      <c r="AH22" s="493"/>
      <c r="AI22" s="494"/>
      <c r="AJ22" s="495"/>
      <c r="AK22" s="495"/>
      <c r="AL22" s="495"/>
    </row>
    <row r="23" spans="1:38" ht="27.75" customHeight="1">
      <c r="A23" s="211">
        <f t="shared" si="3"/>
        <v>5</v>
      </c>
      <c r="B23" s="280" t="str">
        <f>IF(基本情報入力シート!C37="","",基本情報入力シート!C37)</f>
        <v/>
      </c>
      <c r="C23" s="290" t="str">
        <f>IF(基本情報入力シート!D37="","",基本情報入力シート!D37)</f>
        <v/>
      </c>
      <c r="D23" s="291" t="str">
        <f>IF(基本情報入力シート!E37="","",基本情報入力シート!E37)</f>
        <v/>
      </c>
      <c r="E23" s="281" t="str">
        <f>IF(基本情報入力シート!F37="","",基本情報入力シート!F37)</f>
        <v/>
      </c>
      <c r="F23" s="281" t="str">
        <f>IF(基本情報入力シート!G37="","",基本情報入力シート!G37)</f>
        <v/>
      </c>
      <c r="G23" s="281" t="str">
        <f>IF(基本情報入力シート!H37="","",基本情報入力シート!H37)</f>
        <v/>
      </c>
      <c r="H23" s="281" t="str">
        <f>IF(基本情報入力シート!I37="","",基本情報入力シート!I37)</f>
        <v/>
      </c>
      <c r="I23" s="281" t="str">
        <f>IF(基本情報入力シート!J37="","",基本情報入力シート!J37)</f>
        <v/>
      </c>
      <c r="J23" s="281" t="str">
        <f>IF(基本情報入力シート!K37="","",基本情報入力シート!K37)</f>
        <v/>
      </c>
      <c r="K23" s="282" t="str">
        <f>IF(基本情報入力シート!L37="","",基本情報入力シート!L37)</f>
        <v/>
      </c>
      <c r="L23" s="275" t="s">
        <v>189</v>
      </c>
      <c r="M23" s="507" t="str">
        <f>IF(基本情報入力シート!M37="","",基本情報入力シート!M37)</f>
        <v/>
      </c>
      <c r="N23" s="508" t="str">
        <f>IF(基本情報入力シート!R37="","",基本情報入力シート!R37)</f>
        <v/>
      </c>
      <c r="O23" s="508" t="str">
        <f>IF(基本情報入力シート!W37="","",基本情報入力シート!W37)</f>
        <v/>
      </c>
      <c r="P23" s="484" t="str">
        <f>IF(基本情報入力シート!X37="","",基本情報入力シート!X37)</f>
        <v/>
      </c>
      <c r="Q23" s="484" t="str">
        <f>IF(基本情報入力シート!Y37="","",基本情報入力シート!Y37)</f>
        <v/>
      </c>
      <c r="R23" s="487"/>
      <c r="S23" s="440"/>
      <c r="T23" s="488"/>
      <c r="U23" s="488"/>
      <c r="V23" s="488"/>
      <c r="W23" s="489"/>
      <c r="X23" s="443"/>
      <c r="Y23" s="490"/>
      <c r="Z23" s="490"/>
      <c r="AA23" s="490"/>
      <c r="AB23" s="490"/>
      <c r="AC23" s="490"/>
      <c r="AD23" s="490"/>
      <c r="AE23" s="491"/>
      <c r="AF23" s="491"/>
      <c r="AG23" s="492"/>
      <c r="AH23" s="493"/>
      <c r="AI23" s="494"/>
      <c r="AJ23" s="495"/>
      <c r="AK23" s="495"/>
      <c r="AL23" s="495"/>
    </row>
    <row r="24" spans="1:38" ht="27.75" customHeight="1">
      <c r="A24" s="211">
        <f t="shared" si="3"/>
        <v>6</v>
      </c>
      <c r="B24" s="280" t="str">
        <f>IF(基本情報入力シート!C38="","",基本情報入力シート!C38)</f>
        <v/>
      </c>
      <c r="C24" s="290" t="str">
        <f>IF(基本情報入力シート!D38="","",基本情報入力シート!D38)</f>
        <v/>
      </c>
      <c r="D24" s="291" t="str">
        <f>IF(基本情報入力シート!E38="","",基本情報入力シート!E38)</f>
        <v/>
      </c>
      <c r="E24" s="281" t="str">
        <f>IF(基本情報入力シート!F38="","",基本情報入力シート!F38)</f>
        <v/>
      </c>
      <c r="F24" s="281" t="str">
        <f>IF(基本情報入力シート!G38="","",基本情報入力シート!G38)</f>
        <v/>
      </c>
      <c r="G24" s="281" t="str">
        <f>IF(基本情報入力シート!H38="","",基本情報入力シート!H38)</f>
        <v/>
      </c>
      <c r="H24" s="281" t="str">
        <f>IF(基本情報入力シート!I38="","",基本情報入力シート!I38)</f>
        <v/>
      </c>
      <c r="I24" s="281" t="str">
        <f>IF(基本情報入力シート!J38="","",基本情報入力シート!J38)</f>
        <v/>
      </c>
      <c r="J24" s="281" t="str">
        <f>IF(基本情報入力シート!K38="","",基本情報入力シート!K38)</f>
        <v/>
      </c>
      <c r="K24" s="282" t="str">
        <f>IF(基本情報入力シート!L38="","",基本情報入力シート!L38)</f>
        <v/>
      </c>
      <c r="L24" s="275" t="s">
        <v>190</v>
      </c>
      <c r="M24" s="507" t="str">
        <f>IF(基本情報入力シート!M38="","",基本情報入力シート!M38)</f>
        <v/>
      </c>
      <c r="N24" s="508" t="str">
        <f>IF(基本情報入力シート!R38="","",基本情報入力シート!R38)</f>
        <v/>
      </c>
      <c r="O24" s="508" t="str">
        <f>IF(基本情報入力シート!W38="","",基本情報入力シート!W38)</f>
        <v/>
      </c>
      <c r="P24" s="484" t="str">
        <f>IF(基本情報入力シート!X38="","",基本情報入力シート!X38)</f>
        <v/>
      </c>
      <c r="Q24" s="484" t="str">
        <f>IF(基本情報入力シート!Y38="","",基本情報入力シート!Y38)</f>
        <v/>
      </c>
      <c r="R24" s="487"/>
      <c r="S24" s="440"/>
      <c r="T24" s="488"/>
      <c r="U24" s="488"/>
      <c r="V24" s="488"/>
      <c r="W24" s="489"/>
      <c r="X24" s="443"/>
      <c r="Y24" s="490"/>
      <c r="Z24" s="490"/>
      <c r="AA24" s="490"/>
      <c r="AB24" s="490"/>
      <c r="AC24" s="490"/>
      <c r="AD24" s="490"/>
      <c r="AE24" s="491"/>
      <c r="AF24" s="491"/>
      <c r="AG24" s="492"/>
      <c r="AH24" s="493"/>
      <c r="AI24" s="494"/>
      <c r="AJ24" s="495"/>
      <c r="AK24" s="495"/>
      <c r="AL24" s="495"/>
    </row>
    <row r="25" spans="1:38" ht="27.75" customHeight="1">
      <c r="A25" s="211">
        <f t="shared" si="3"/>
        <v>7</v>
      </c>
      <c r="B25" s="280" t="str">
        <f>IF(基本情報入力シート!C39="","",基本情報入力シート!C39)</f>
        <v/>
      </c>
      <c r="C25" s="290" t="str">
        <f>IF(基本情報入力シート!D39="","",基本情報入力シート!D39)</f>
        <v/>
      </c>
      <c r="D25" s="291" t="str">
        <f>IF(基本情報入力シート!E39="","",基本情報入力シート!E39)</f>
        <v/>
      </c>
      <c r="E25" s="281" t="str">
        <f>IF(基本情報入力シート!F39="","",基本情報入力シート!F39)</f>
        <v/>
      </c>
      <c r="F25" s="281" t="str">
        <f>IF(基本情報入力シート!G39="","",基本情報入力シート!G39)</f>
        <v/>
      </c>
      <c r="G25" s="281" t="str">
        <f>IF(基本情報入力シート!H39="","",基本情報入力シート!H39)</f>
        <v/>
      </c>
      <c r="H25" s="281" t="str">
        <f>IF(基本情報入力シート!I39="","",基本情報入力シート!I39)</f>
        <v/>
      </c>
      <c r="I25" s="281" t="str">
        <f>IF(基本情報入力シート!J39="","",基本情報入力シート!J39)</f>
        <v/>
      </c>
      <c r="J25" s="281" t="str">
        <f>IF(基本情報入力シート!K39="","",基本情報入力シート!K39)</f>
        <v/>
      </c>
      <c r="K25" s="282" t="str">
        <f>IF(基本情報入力シート!L39="","",基本情報入力シート!L39)</f>
        <v/>
      </c>
      <c r="L25" s="275" t="s">
        <v>191</v>
      </c>
      <c r="M25" s="507" t="str">
        <f>IF(基本情報入力シート!M39="","",基本情報入力シート!M39)</f>
        <v/>
      </c>
      <c r="N25" s="508" t="str">
        <f>IF(基本情報入力シート!R39="","",基本情報入力シート!R39)</f>
        <v/>
      </c>
      <c r="O25" s="508" t="str">
        <f>IF(基本情報入力シート!W39="","",基本情報入力シート!W39)</f>
        <v/>
      </c>
      <c r="P25" s="484" t="str">
        <f>IF(基本情報入力シート!X39="","",基本情報入力シート!X39)</f>
        <v/>
      </c>
      <c r="Q25" s="484" t="str">
        <f>IF(基本情報入力シート!Y39="","",基本情報入力シート!Y39)</f>
        <v/>
      </c>
      <c r="R25" s="487"/>
      <c r="S25" s="440"/>
      <c r="T25" s="488"/>
      <c r="U25" s="488"/>
      <c r="V25" s="488"/>
      <c r="W25" s="489"/>
      <c r="X25" s="443"/>
      <c r="Y25" s="490"/>
      <c r="Z25" s="490"/>
      <c r="AA25" s="490"/>
      <c r="AB25" s="490"/>
      <c r="AC25" s="490"/>
      <c r="AD25" s="490"/>
      <c r="AE25" s="491"/>
      <c r="AF25" s="491"/>
      <c r="AG25" s="492"/>
      <c r="AH25" s="493"/>
      <c r="AI25" s="494"/>
      <c r="AJ25" s="495"/>
      <c r="AK25" s="495"/>
      <c r="AL25" s="495"/>
    </row>
    <row r="26" spans="1:38" ht="27.75" customHeight="1">
      <c r="A26" s="211">
        <f t="shared" si="3"/>
        <v>8</v>
      </c>
      <c r="B26" s="280" t="str">
        <f>IF(基本情報入力シート!C40="","",基本情報入力シート!C40)</f>
        <v/>
      </c>
      <c r="C26" s="290" t="str">
        <f>IF(基本情報入力シート!D40="","",基本情報入力シート!D40)</f>
        <v/>
      </c>
      <c r="D26" s="291" t="str">
        <f>IF(基本情報入力シート!E40="","",基本情報入力シート!E40)</f>
        <v/>
      </c>
      <c r="E26" s="281" t="str">
        <f>IF(基本情報入力シート!F40="","",基本情報入力シート!F40)</f>
        <v/>
      </c>
      <c r="F26" s="281" t="str">
        <f>IF(基本情報入力シート!G40="","",基本情報入力シート!G40)</f>
        <v/>
      </c>
      <c r="G26" s="281" t="str">
        <f>IF(基本情報入力シート!H40="","",基本情報入力シート!H40)</f>
        <v/>
      </c>
      <c r="H26" s="281" t="str">
        <f>IF(基本情報入力シート!I40="","",基本情報入力シート!I40)</f>
        <v/>
      </c>
      <c r="I26" s="281" t="str">
        <f>IF(基本情報入力シート!J40="","",基本情報入力シート!J40)</f>
        <v/>
      </c>
      <c r="J26" s="281" t="str">
        <f>IF(基本情報入力シート!K40="","",基本情報入力シート!K40)</f>
        <v/>
      </c>
      <c r="K26" s="282" t="str">
        <f>IF(基本情報入力シート!L40="","",基本情報入力シート!L40)</f>
        <v/>
      </c>
      <c r="L26" s="275" t="s">
        <v>192</v>
      </c>
      <c r="M26" s="507" t="str">
        <f>IF(基本情報入力シート!M40="","",基本情報入力シート!M40)</f>
        <v/>
      </c>
      <c r="N26" s="508" t="str">
        <f>IF(基本情報入力シート!R40="","",基本情報入力シート!R40)</f>
        <v/>
      </c>
      <c r="O26" s="508" t="str">
        <f>IF(基本情報入力シート!W40="","",基本情報入力シート!W40)</f>
        <v/>
      </c>
      <c r="P26" s="484" t="str">
        <f>IF(基本情報入力シート!X40="","",基本情報入力シート!X40)</f>
        <v/>
      </c>
      <c r="Q26" s="484" t="str">
        <f>IF(基本情報入力シート!Y40="","",基本情報入力シート!Y40)</f>
        <v/>
      </c>
      <c r="R26" s="487"/>
      <c r="S26" s="440"/>
      <c r="T26" s="488"/>
      <c r="U26" s="488"/>
      <c r="V26" s="488"/>
      <c r="W26" s="489"/>
      <c r="X26" s="443"/>
      <c r="Y26" s="490"/>
      <c r="Z26" s="490"/>
      <c r="AA26" s="490"/>
      <c r="AB26" s="490"/>
      <c r="AC26" s="490"/>
      <c r="AD26" s="490"/>
      <c r="AE26" s="491"/>
      <c r="AF26" s="491"/>
      <c r="AG26" s="492"/>
      <c r="AH26" s="493"/>
      <c r="AI26" s="494"/>
      <c r="AJ26" s="495"/>
      <c r="AK26" s="495"/>
      <c r="AL26" s="495"/>
    </row>
    <row r="27" spans="1:38" ht="27.75" customHeight="1">
      <c r="A27" s="211">
        <f t="shared" si="3"/>
        <v>9</v>
      </c>
      <c r="B27" s="280" t="str">
        <f>IF(基本情報入力シート!C41="","",基本情報入力シート!C41)</f>
        <v/>
      </c>
      <c r="C27" s="290" t="str">
        <f>IF(基本情報入力シート!D41="","",基本情報入力シート!D41)</f>
        <v/>
      </c>
      <c r="D27" s="291" t="str">
        <f>IF(基本情報入力シート!E41="","",基本情報入力シート!E41)</f>
        <v/>
      </c>
      <c r="E27" s="281" t="str">
        <f>IF(基本情報入力シート!F41="","",基本情報入力シート!F41)</f>
        <v/>
      </c>
      <c r="F27" s="281" t="str">
        <f>IF(基本情報入力シート!G41="","",基本情報入力シート!G41)</f>
        <v/>
      </c>
      <c r="G27" s="281" t="str">
        <f>IF(基本情報入力シート!H41="","",基本情報入力シート!H41)</f>
        <v/>
      </c>
      <c r="H27" s="281" t="str">
        <f>IF(基本情報入力シート!I41="","",基本情報入力シート!I41)</f>
        <v/>
      </c>
      <c r="I27" s="281" t="str">
        <f>IF(基本情報入力シート!J41="","",基本情報入力シート!J41)</f>
        <v/>
      </c>
      <c r="J27" s="281" t="str">
        <f>IF(基本情報入力シート!K41="","",基本情報入力シート!K41)</f>
        <v/>
      </c>
      <c r="K27" s="282" t="str">
        <f>IF(基本情報入力シート!L41="","",基本情報入力シート!L41)</f>
        <v/>
      </c>
      <c r="L27" s="275" t="s">
        <v>193</v>
      </c>
      <c r="M27" s="507" t="str">
        <f>IF(基本情報入力シート!M41="","",基本情報入力シート!M41)</f>
        <v/>
      </c>
      <c r="N27" s="508" t="str">
        <f>IF(基本情報入力シート!R41="","",基本情報入力シート!R41)</f>
        <v/>
      </c>
      <c r="O27" s="508" t="str">
        <f>IF(基本情報入力シート!W41="","",基本情報入力シート!W41)</f>
        <v/>
      </c>
      <c r="P27" s="484" t="str">
        <f>IF(基本情報入力シート!X41="","",基本情報入力シート!X41)</f>
        <v/>
      </c>
      <c r="Q27" s="484" t="str">
        <f>IF(基本情報入力シート!Y41="","",基本情報入力シート!Y41)</f>
        <v/>
      </c>
      <c r="R27" s="487"/>
      <c r="S27" s="440"/>
      <c r="T27" s="488"/>
      <c r="U27" s="488"/>
      <c r="V27" s="488"/>
      <c r="W27" s="489"/>
      <c r="X27" s="443"/>
      <c r="Y27" s="490"/>
      <c r="Z27" s="490"/>
      <c r="AA27" s="490"/>
      <c r="AB27" s="490"/>
      <c r="AC27" s="490"/>
      <c r="AD27" s="490"/>
      <c r="AE27" s="491"/>
      <c r="AF27" s="491"/>
      <c r="AG27" s="492"/>
      <c r="AH27" s="493"/>
      <c r="AI27" s="494"/>
      <c r="AJ27" s="495"/>
      <c r="AK27" s="495"/>
      <c r="AL27" s="495"/>
    </row>
    <row r="28" spans="1:38" ht="27.75" customHeight="1">
      <c r="A28" s="211">
        <f t="shared" si="3"/>
        <v>10</v>
      </c>
      <c r="B28" s="280" t="str">
        <f>IF(基本情報入力シート!C42="","",基本情報入力シート!C42)</f>
        <v/>
      </c>
      <c r="C28" s="290" t="str">
        <f>IF(基本情報入力シート!D42="","",基本情報入力シート!D42)</f>
        <v/>
      </c>
      <c r="D28" s="291" t="str">
        <f>IF(基本情報入力シート!E42="","",基本情報入力シート!E42)</f>
        <v/>
      </c>
      <c r="E28" s="281" t="str">
        <f>IF(基本情報入力シート!F42="","",基本情報入力シート!F42)</f>
        <v/>
      </c>
      <c r="F28" s="281" t="str">
        <f>IF(基本情報入力シート!G42="","",基本情報入力シート!G42)</f>
        <v/>
      </c>
      <c r="G28" s="281" t="str">
        <f>IF(基本情報入力シート!H42="","",基本情報入力シート!H42)</f>
        <v/>
      </c>
      <c r="H28" s="281" t="str">
        <f>IF(基本情報入力シート!I42="","",基本情報入力シート!I42)</f>
        <v/>
      </c>
      <c r="I28" s="281" t="str">
        <f>IF(基本情報入力シート!J42="","",基本情報入力シート!J42)</f>
        <v/>
      </c>
      <c r="J28" s="281" t="str">
        <f>IF(基本情報入力シート!K42="","",基本情報入力シート!K42)</f>
        <v/>
      </c>
      <c r="K28" s="282" t="str">
        <f>IF(基本情報入力シート!L42="","",基本情報入力シート!L42)</f>
        <v/>
      </c>
      <c r="L28" s="275" t="s">
        <v>194</v>
      </c>
      <c r="M28" s="507" t="str">
        <f>IF(基本情報入力シート!M42="","",基本情報入力シート!M42)</f>
        <v/>
      </c>
      <c r="N28" s="508" t="str">
        <f>IF(基本情報入力シート!R42="","",基本情報入力シート!R42)</f>
        <v/>
      </c>
      <c r="O28" s="508" t="str">
        <f>IF(基本情報入力シート!W42="","",基本情報入力シート!W42)</f>
        <v/>
      </c>
      <c r="P28" s="484" t="str">
        <f>IF(基本情報入力シート!X42="","",基本情報入力シート!X42)</f>
        <v/>
      </c>
      <c r="Q28" s="484" t="str">
        <f>IF(基本情報入力シート!Y42="","",基本情報入力シート!Y42)</f>
        <v/>
      </c>
      <c r="R28" s="487"/>
      <c r="S28" s="440"/>
      <c r="T28" s="488"/>
      <c r="U28" s="488"/>
      <c r="V28" s="488"/>
      <c r="W28" s="489"/>
      <c r="X28" s="443"/>
      <c r="Y28" s="490"/>
      <c r="Z28" s="490"/>
      <c r="AA28" s="490"/>
      <c r="AB28" s="490"/>
      <c r="AC28" s="490"/>
      <c r="AD28" s="490"/>
      <c r="AE28" s="491"/>
      <c r="AF28" s="491"/>
      <c r="AG28" s="492"/>
      <c r="AH28" s="493"/>
      <c r="AI28" s="494"/>
      <c r="AJ28" s="495"/>
      <c r="AK28" s="495"/>
      <c r="AL28" s="495"/>
    </row>
    <row r="29" spans="1:38" ht="27.75" customHeight="1">
      <c r="A29" s="211">
        <f t="shared" si="3"/>
        <v>11</v>
      </c>
      <c r="B29" s="280" t="str">
        <f>IF(基本情報入力シート!C43="","",基本情報入力シート!C43)</f>
        <v/>
      </c>
      <c r="C29" s="290" t="str">
        <f>IF(基本情報入力シート!D43="","",基本情報入力シート!D43)</f>
        <v/>
      </c>
      <c r="D29" s="291" t="str">
        <f>IF(基本情報入力シート!E43="","",基本情報入力シート!E43)</f>
        <v/>
      </c>
      <c r="E29" s="281" t="str">
        <f>IF(基本情報入力シート!F43="","",基本情報入力シート!F43)</f>
        <v/>
      </c>
      <c r="F29" s="281" t="str">
        <f>IF(基本情報入力シート!G43="","",基本情報入力シート!G43)</f>
        <v/>
      </c>
      <c r="G29" s="281" t="str">
        <f>IF(基本情報入力シート!H43="","",基本情報入力シート!H43)</f>
        <v/>
      </c>
      <c r="H29" s="281" t="str">
        <f>IF(基本情報入力シート!I43="","",基本情報入力シート!I43)</f>
        <v/>
      </c>
      <c r="I29" s="281" t="str">
        <f>IF(基本情報入力シート!J43="","",基本情報入力シート!J43)</f>
        <v/>
      </c>
      <c r="J29" s="281" t="str">
        <f>IF(基本情報入力シート!K43="","",基本情報入力シート!K43)</f>
        <v/>
      </c>
      <c r="K29" s="282" t="str">
        <f>IF(基本情報入力シート!L43="","",基本情報入力シート!L43)</f>
        <v/>
      </c>
      <c r="L29" s="275" t="s">
        <v>195</v>
      </c>
      <c r="M29" s="507" t="str">
        <f>IF(基本情報入力シート!M43="","",基本情報入力シート!M43)</f>
        <v/>
      </c>
      <c r="N29" s="508" t="str">
        <f>IF(基本情報入力シート!R43="","",基本情報入力シート!R43)</f>
        <v/>
      </c>
      <c r="O29" s="508" t="str">
        <f>IF(基本情報入力シート!W43="","",基本情報入力シート!W43)</f>
        <v/>
      </c>
      <c r="P29" s="484" t="str">
        <f>IF(基本情報入力シート!X43="","",基本情報入力シート!X43)</f>
        <v/>
      </c>
      <c r="Q29" s="484" t="str">
        <f>IF(基本情報入力シート!Y43="","",基本情報入力シート!Y43)</f>
        <v/>
      </c>
      <c r="R29" s="487"/>
      <c r="S29" s="440"/>
      <c r="T29" s="488"/>
      <c r="U29" s="488"/>
      <c r="V29" s="488"/>
      <c r="W29" s="489"/>
      <c r="X29" s="443"/>
      <c r="Y29" s="490"/>
      <c r="Z29" s="490"/>
      <c r="AA29" s="490"/>
      <c r="AB29" s="490"/>
      <c r="AC29" s="490"/>
      <c r="AD29" s="490"/>
      <c r="AE29" s="491"/>
      <c r="AF29" s="491"/>
      <c r="AG29" s="492"/>
      <c r="AH29" s="493"/>
      <c r="AI29" s="494"/>
      <c r="AJ29" s="495"/>
      <c r="AK29" s="495"/>
      <c r="AL29" s="495"/>
    </row>
    <row r="30" spans="1:38" ht="27.75" customHeight="1">
      <c r="A30" s="211">
        <f t="shared" si="3"/>
        <v>12</v>
      </c>
      <c r="B30" s="280" t="str">
        <f>IF(基本情報入力シート!C44="","",基本情報入力シート!C44)</f>
        <v/>
      </c>
      <c r="C30" s="290" t="str">
        <f>IF(基本情報入力シート!D44="","",基本情報入力シート!D44)</f>
        <v/>
      </c>
      <c r="D30" s="291" t="str">
        <f>IF(基本情報入力シート!E44="","",基本情報入力シート!E44)</f>
        <v/>
      </c>
      <c r="E30" s="281" t="str">
        <f>IF(基本情報入力シート!F44="","",基本情報入力シート!F44)</f>
        <v/>
      </c>
      <c r="F30" s="281" t="str">
        <f>IF(基本情報入力シート!G44="","",基本情報入力シート!G44)</f>
        <v/>
      </c>
      <c r="G30" s="281" t="str">
        <f>IF(基本情報入力シート!H44="","",基本情報入力シート!H44)</f>
        <v/>
      </c>
      <c r="H30" s="281" t="str">
        <f>IF(基本情報入力シート!I44="","",基本情報入力シート!I44)</f>
        <v/>
      </c>
      <c r="I30" s="281" t="str">
        <f>IF(基本情報入力シート!J44="","",基本情報入力シート!J44)</f>
        <v/>
      </c>
      <c r="J30" s="281" t="str">
        <f>IF(基本情報入力シート!K44="","",基本情報入力シート!K44)</f>
        <v/>
      </c>
      <c r="K30" s="282" t="str">
        <f>IF(基本情報入力シート!L44="","",基本情報入力シート!L44)</f>
        <v/>
      </c>
      <c r="L30" s="275" t="s">
        <v>196</v>
      </c>
      <c r="M30" s="507" t="str">
        <f>IF(基本情報入力シート!M44="","",基本情報入力シート!M44)</f>
        <v/>
      </c>
      <c r="N30" s="508" t="str">
        <f>IF(基本情報入力シート!R44="","",基本情報入力シート!R44)</f>
        <v/>
      </c>
      <c r="O30" s="508" t="str">
        <f>IF(基本情報入力シート!W44="","",基本情報入力シート!W44)</f>
        <v/>
      </c>
      <c r="P30" s="484" t="str">
        <f>IF(基本情報入力シート!X44="","",基本情報入力シート!X44)</f>
        <v/>
      </c>
      <c r="Q30" s="484" t="str">
        <f>IF(基本情報入力シート!Y44="","",基本情報入力シート!Y44)</f>
        <v/>
      </c>
      <c r="R30" s="496"/>
      <c r="S30" s="445"/>
      <c r="T30" s="445"/>
      <c r="U30" s="445"/>
      <c r="V30" s="445"/>
      <c r="W30" s="497"/>
      <c r="X30" s="446"/>
      <c r="Y30" s="446"/>
      <c r="Z30" s="446"/>
      <c r="AA30" s="446"/>
      <c r="AB30" s="446"/>
      <c r="AC30" s="446"/>
      <c r="AD30" s="446"/>
      <c r="AE30" s="498"/>
      <c r="AF30" s="498"/>
      <c r="AG30" s="499"/>
      <c r="AH30" s="500"/>
      <c r="AI30" s="501"/>
      <c r="AJ30" s="501"/>
      <c r="AK30" s="501"/>
      <c r="AL30" s="501"/>
    </row>
    <row r="31" spans="1:38" ht="27.75" customHeight="1">
      <c r="A31" s="211">
        <f t="shared" si="3"/>
        <v>13</v>
      </c>
      <c r="B31" s="280" t="str">
        <f>IF(基本情報入力シート!C45="","",基本情報入力シート!C45)</f>
        <v/>
      </c>
      <c r="C31" s="290" t="str">
        <f>IF(基本情報入力シート!D45="","",基本情報入力シート!D45)</f>
        <v/>
      </c>
      <c r="D31" s="291" t="str">
        <f>IF(基本情報入力シート!E45="","",基本情報入力シート!E45)</f>
        <v/>
      </c>
      <c r="E31" s="281" t="str">
        <f>IF(基本情報入力シート!F45="","",基本情報入力シート!F45)</f>
        <v/>
      </c>
      <c r="F31" s="281" t="str">
        <f>IF(基本情報入力シート!G45="","",基本情報入力シート!G45)</f>
        <v/>
      </c>
      <c r="G31" s="281" t="str">
        <f>IF(基本情報入力シート!H45="","",基本情報入力シート!H45)</f>
        <v/>
      </c>
      <c r="H31" s="281" t="str">
        <f>IF(基本情報入力シート!I45="","",基本情報入力シート!I45)</f>
        <v/>
      </c>
      <c r="I31" s="281" t="str">
        <f>IF(基本情報入力シート!J45="","",基本情報入力シート!J45)</f>
        <v/>
      </c>
      <c r="J31" s="281" t="str">
        <f>IF(基本情報入力シート!K45="","",基本情報入力シート!K45)</f>
        <v/>
      </c>
      <c r="K31" s="282" t="str">
        <f>IF(基本情報入力シート!L45="","",基本情報入力シート!L45)</f>
        <v/>
      </c>
      <c r="L31" s="275" t="s">
        <v>197</v>
      </c>
      <c r="M31" s="507" t="str">
        <f>IF(基本情報入力シート!M45="","",基本情報入力シート!M45)</f>
        <v/>
      </c>
      <c r="N31" s="508" t="str">
        <f>IF(基本情報入力シート!R45="","",基本情報入力シート!R45)</f>
        <v/>
      </c>
      <c r="O31" s="508" t="str">
        <f>IF(基本情報入力シート!W45="","",基本情報入力シート!W45)</f>
        <v/>
      </c>
      <c r="P31" s="484" t="str">
        <f>IF(基本情報入力シート!X45="","",基本情報入力シート!X45)</f>
        <v/>
      </c>
      <c r="Q31" s="484" t="str">
        <f>IF(基本情報入力シート!Y45="","",基本情報入力シート!Y45)</f>
        <v/>
      </c>
      <c r="R31" s="496"/>
      <c r="S31" s="445"/>
      <c r="T31" s="445"/>
      <c r="U31" s="445"/>
      <c r="V31" s="445"/>
      <c r="W31" s="497"/>
      <c r="X31" s="446"/>
      <c r="Y31" s="446"/>
      <c r="Z31" s="446"/>
      <c r="AA31" s="446"/>
      <c r="AB31" s="446"/>
      <c r="AC31" s="446"/>
      <c r="AD31" s="446"/>
      <c r="AE31" s="498"/>
      <c r="AF31" s="498"/>
      <c r="AG31" s="499"/>
      <c r="AH31" s="500"/>
      <c r="AI31" s="501"/>
      <c r="AJ31" s="501"/>
      <c r="AK31" s="501"/>
      <c r="AL31" s="501"/>
    </row>
    <row r="32" spans="1:38" ht="27.75" customHeight="1">
      <c r="A32" s="211">
        <f t="shared" si="3"/>
        <v>14</v>
      </c>
      <c r="B32" s="280" t="str">
        <f>IF(基本情報入力シート!C46="","",基本情報入力シート!C46)</f>
        <v/>
      </c>
      <c r="C32" s="290" t="str">
        <f>IF(基本情報入力シート!D46="","",基本情報入力シート!D46)</f>
        <v/>
      </c>
      <c r="D32" s="291" t="str">
        <f>IF(基本情報入力シート!E46="","",基本情報入力シート!E46)</f>
        <v/>
      </c>
      <c r="E32" s="281" t="str">
        <f>IF(基本情報入力シート!F46="","",基本情報入力シート!F46)</f>
        <v/>
      </c>
      <c r="F32" s="281" t="str">
        <f>IF(基本情報入力シート!G46="","",基本情報入力シート!G46)</f>
        <v/>
      </c>
      <c r="G32" s="281" t="str">
        <f>IF(基本情報入力シート!H46="","",基本情報入力シート!H46)</f>
        <v/>
      </c>
      <c r="H32" s="281" t="str">
        <f>IF(基本情報入力シート!I46="","",基本情報入力シート!I46)</f>
        <v/>
      </c>
      <c r="I32" s="281" t="str">
        <f>IF(基本情報入力シート!J46="","",基本情報入力シート!J46)</f>
        <v/>
      </c>
      <c r="J32" s="281" t="str">
        <f>IF(基本情報入力シート!K46="","",基本情報入力シート!K46)</f>
        <v/>
      </c>
      <c r="K32" s="282" t="str">
        <f>IF(基本情報入力シート!L46="","",基本情報入力シート!L46)</f>
        <v/>
      </c>
      <c r="L32" s="275" t="s">
        <v>198</v>
      </c>
      <c r="M32" s="507" t="str">
        <f>IF(基本情報入力シート!M46="","",基本情報入力シート!M46)</f>
        <v/>
      </c>
      <c r="N32" s="508" t="str">
        <f>IF(基本情報入力シート!R46="","",基本情報入力シート!R46)</f>
        <v/>
      </c>
      <c r="O32" s="508" t="str">
        <f>IF(基本情報入力シート!W46="","",基本情報入力シート!W46)</f>
        <v/>
      </c>
      <c r="P32" s="484" t="str">
        <f>IF(基本情報入力シート!X46="","",基本情報入力シート!X46)</f>
        <v/>
      </c>
      <c r="Q32" s="484" t="str">
        <f>IF(基本情報入力シート!Y46="","",基本情報入力シート!Y46)</f>
        <v/>
      </c>
      <c r="R32" s="496"/>
      <c r="S32" s="445"/>
      <c r="T32" s="445"/>
      <c r="U32" s="445"/>
      <c r="V32" s="445"/>
      <c r="W32" s="497"/>
      <c r="X32" s="446"/>
      <c r="Y32" s="446"/>
      <c r="Z32" s="446"/>
      <c r="AA32" s="446"/>
      <c r="AB32" s="446"/>
      <c r="AC32" s="446"/>
      <c r="AD32" s="446"/>
      <c r="AE32" s="498"/>
      <c r="AF32" s="498"/>
      <c r="AG32" s="499"/>
      <c r="AH32" s="500"/>
      <c r="AI32" s="501"/>
      <c r="AJ32" s="501"/>
      <c r="AK32" s="501"/>
      <c r="AL32" s="501"/>
    </row>
    <row r="33" spans="1:38" ht="27.75" customHeight="1">
      <c r="A33" s="211">
        <f t="shared" si="3"/>
        <v>15</v>
      </c>
      <c r="B33" s="280" t="str">
        <f>IF(基本情報入力シート!C47="","",基本情報入力シート!C47)</f>
        <v/>
      </c>
      <c r="C33" s="290" t="str">
        <f>IF(基本情報入力シート!D47="","",基本情報入力シート!D47)</f>
        <v/>
      </c>
      <c r="D33" s="291" t="str">
        <f>IF(基本情報入力シート!E47="","",基本情報入力シート!E47)</f>
        <v/>
      </c>
      <c r="E33" s="281" t="str">
        <f>IF(基本情報入力シート!F47="","",基本情報入力シート!F47)</f>
        <v/>
      </c>
      <c r="F33" s="281" t="str">
        <f>IF(基本情報入力シート!G47="","",基本情報入力シート!G47)</f>
        <v/>
      </c>
      <c r="G33" s="281" t="str">
        <f>IF(基本情報入力シート!H47="","",基本情報入力シート!H47)</f>
        <v/>
      </c>
      <c r="H33" s="281" t="str">
        <f>IF(基本情報入力シート!I47="","",基本情報入力シート!I47)</f>
        <v/>
      </c>
      <c r="I33" s="281" t="str">
        <f>IF(基本情報入力シート!J47="","",基本情報入力シート!J47)</f>
        <v/>
      </c>
      <c r="J33" s="281" t="str">
        <f>IF(基本情報入力シート!K47="","",基本情報入力シート!K47)</f>
        <v/>
      </c>
      <c r="K33" s="282" t="str">
        <f>IF(基本情報入力シート!L47="","",基本情報入力シート!L47)</f>
        <v/>
      </c>
      <c r="L33" s="275" t="s">
        <v>199</v>
      </c>
      <c r="M33" s="507" t="str">
        <f>IF(基本情報入力シート!M47="","",基本情報入力シート!M47)</f>
        <v/>
      </c>
      <c r="N33" s="508" t="str">
        <f>IF(基本情報入力シート!R47="","",基本情報入力シート!R47)</f>
        <v/>
      </c>
      <c r="O33" s="508" t="str">
        <f>IF(基本情報入力シート!W47="","",基本情報入力シート!W47)</f>
        <v/>
      </c>
      <c r="P33" s="484" t="str">
        <f>IF(基本情報入力シート!X47="","",基本情報入力シート!X47)</f>
        <v/>
      </c>
      <c r="Q33" s="484" t="str">
        <f>IF(基本情報入力シート!Y47="","",基本情報入力シート!Y47)</f>
        <v/>
      </c>
      <c r="R33" s="496"/>
      <c r="S33" s="445"/>
      <c r="T33" s="445"/>
      <c r="U33" s="445"/>
      <c r="V33" s="445"/>
      <c r="W33" s="497"/>
      <c r="X33" s="446"/>
      <c r="Y33" s="446"/>
      <c r="Z33" s="446"/>
      <c r="AA33" s="446"/>
      <c r="AB33" s="446"/>
      <c r="AC33" s="446"/>
      <c r="AD33" s="446"/>
      <c r="AE33" s="498"/>
      <c r="AF33" s="498"/>
      <c r="AG33" s="499"/>
      <c r="AH33" s="500"/>
      <c r="AI33" s="501"/>
      <c r="AJ33" s="501"/>
      <c r="AK33" s="501"/>
      <c r="AL33" s="501"/>
    </row>
    <row r="34" spans="1:38" ht="27.75" customHeight="1">
      <c r="A34" s="211">
        <f t="shared" si="3"/>
        <v>16</v>
      </c>
      <c r="B34" s="280" t="str">
        <f>IF(基本情報入力シート!C48="","",基本情報入力シート!C48)</f>
        <v/>
      </c>
      <c r="C34" s="290" t="str">
        <f>IF(基本情報入力シート!D48="","",基本情報入力シート!D48)</f>
        <v/>
      </c>
      <c r="D34" s="291" t="str">
        <f>IF(基本情報入力シート!E48="","",基本情報入力シート!E48)</f>
        <v/>
      </c>
      <c r="E34" s="281" t="str">
        <f>IF(基本情報入力シート!F48="","",基本情報入力シート!F48)</f>
        <v/>
      </c>
      <c r="F34" s="281" t="str">
        <f>IF(基本情報入力シート!G48="","",基本情報入力シート!G48)</f>
        <v/>
      </c>
      <c r="G34" s="281" t="str">
        <f>IF(基本情報入力シート!H48="","",基本情報入力シート!H48)</f>
        <v/>
      </c>
      <c r="H34" s="281" t="str">
        <f>IF(基本情報入力シート!I48="","",基本情報入力シート!I48)</f>
        <v/>
      </c>
      <c r="I34" s="281" t="str">
        <f>IF(基本情報入力シート!J48="","",基本情報入力シート!J48)</f>
        <v/>
      </c>
      <c r="J34" s="281" t="str">
        <f>IF(基本情報入力シート!K48="","",基本情報入力シート!K48)</f>
        <v/>
      </c>
      <c r="K34" s="282" t="str">
        <f>IF(基本情報入力シート!L48="","",基本情報入力シート!L48)</f>
        <v/>
      </c>
      <c r="L34" s="275" t="s">
        <v>200</v>
      </c>
      <c r="M34" s="507" t="str">
        <f>IF(基本情報入力シート!M48="","",基本情報入力シート!M48)</f>
        <v/>
      </c>
      <c r="N34" s="508" t="str">
        <f>IF(基本情報入力シート!R48="","",基本情報入力シート!R48)</f>
        <v/>
      </c>
      <c r="O34" s="508" t="str">
        <f>IF(基本情報入力シート!W48="","",基本情報入力シート!W48)</f>
        <v/>
      </c>
      <c r="P34" s="484" t="str">
        <f>IF(基本情報入力シート!X48="","",基本情報入力シート!X48)</f>
        <v/>
      </c>
      <c r="Q34" s="484" t="str">
        <f>IF(基本情報入力シート!Y48="","",基本情報入力シート!Y48)</f>
        <v/>
      </c>
      <c r="R34" s="496"/>
      <c r="S34" s="445"/>
      <c r="T34" s="445"/>
      <c r="U34" s="445"/>
      <c r="V34" s="445"/>
      <c r="W34" s="497"/>
      <c r="X34" s="446"/>
      <c r="Y34" s="446"/>
      <c r="Z34" s="446"/>
      <c r="AA34" s="446"/>
      <c r="AB34" s="446"/>
      <c r="AC34" s="446"/>
      <c r="AD34" s="446"/>
      <c r="AE34" s="498"/>
      <c r="AF34" s="498"/>
      <c r="AG34" s="499"/>
      <c r="AH34" s="500"/>
      <c r="AI34" s="501"/>
      <c r="AJ34" s="501"/>
      <c r="AK34" s="501"/>
      <c r="AL34" s="501"/>
    </row>
    <row r="35" spans="1:38" ht="27.75" customHeight="1">
      <c r="A35" s="211">
        <f t="shared" si="3"/>
        <v>17</v>
      </c>
      <c r="B35" s="280" t="str">
        <f>IF(基本情報入力シート!C49="","",基本情報入力シート!C49)</f>
        <v/>
      </c>
      <c r="C35" s="290" t="str">
        <f>IF(基本情報入力シート!D49="","",基本情報入力シート!D49)</f>
        <v/>
      </c>
      <c r="D35" s="291" t="str">
        <f>IF(基本情報入力シート!E49="","",基本情報入力シート!E49)</f>
        <v/>
      </c>
      <c r="E35" s="281" t="str">
        <f>IF(基本情報入力シート!F49="","",基本情報入力シート!F49)</f>
        <v/>
      </c>
      <c r="F35" s="281" t="str">
        <f>IF(基本情報入力シート!G49="","",基本情報入力シート!G49)</f>
        <v/>
      </c>
      <c r="G35" s="281" t="str">
        <f>IF(基本情報入力シート!H49="","",基本情報入力シート!H49)</f>
        <v/>
      </c>
      <c r="H35" s="281" t="str">
        <f>IF(基本情報入力シート!I49="","",基本情報入力シート!I49)</f>
        <v/>
      </c>
      <c r="I35" s="281" t="str">
        <f>IF(基本情報入力シート!J49="","",基本情報入力シート!J49)</f>
        <v/>
      </c>
      <c r="J35" s="281" t="str">
        <f>IF(基本情報入力シート!K49="","",基本情報入力シート!K49)</f>
        <v/>
      </c>
      <c r="K35" s="282" t="str">
        <f>IF(基本情報入力シート!L49="","",基本情報入力シート!L49)</f>
        <v/>
      </c>
      <c r="L35" s="275" t="s">
        <v>201</v>
      </c>
      <c r="M35" s="507" t="str">
        <f>IF(基本情報入力シート!M49="","",基本情報入力シート!M49)</f>
        <v/>
      </c>
      <c r="N35" s="508" t="str">
        <f>IF(基本情報入力シート!R49="","",基本情報入力シート!R49)</f>
        <v/>
      </c>
      <c r="O35" s="508" t="str">
        <f>IF(基本情報入力シート!W49="","",基本情報入力シート!W49)</f>
        <v/>
      </c>
      <c r="P35" s="484" t="str">
        <f>IF(基本情報入力シート!X49="","",基本情報入力シート!X49)</f>
        <v/>
      </c>
      <c r="Q35" s="484" t="str">
        <f>IF(基本情報入力シート!Y49="","",基本情報入力シート!Y49)</f>
        <v/>
      </c>
      <c r="R35" s="496"/>
      <c r="S35" s="445"/>
      <c r="T35" s="445"/>
      <c r="U35" s="445"/>
      <c r="V35" s="445"/>
      <c r="W35" s="497"/>
      <c r="X35" s="446"/>
      <c r="Y35" s="446"/>
      <c r="Z35" s="446"/>
      <c r="AA35" s="446"/>
      <c r="AB35" s="446"/>
      <c r="AC35" s="446"/>
      <c r="AD35" s="446"/>
      <c r="AE35" s="498"/>
      <c r="AF35" s="498"/>
      <c r="AG35" s="499"/>
      <c r="AH35" s="500"/>
      <c r="AI35" s="501"/>
      <c r="AJ35" s="501"/>
      <c r="AK35" s="501"/>
      <c r="AL35" s="501"/>
    </row>
    <row r="36" spans="1:38" ht="27.75" customHeight="1">
      <c r="A36" s="211">
        <f t="shared" si="3"/>
        <v>18</v>
      </c>
      <c r="B36" s="280" t="str">
        <f>IF(基本情報入力シート!C50="","",基本情報入力シート!C50)</f>
        <v/>
      </c>
      <c r="C36" s="290" t="str">
        <f>IF(基本情報入力シート!D50="","",基本情報入力シート!D50)</f>
        <v/>
      </c>
      <c r="D36" s="291" t="str">
        <f>IF(基本情報入力シート!E50="","",基本情報入力シート!E50)</f>
        <v/>
      </c>
      <c r="E36" s="281" t="str">
        <f>IF(基本情報入力シート!F50="","",基本情報入力シート!F50)</f>
        <v/>
      </c>
      <c r="F36" s="281" t="str">
        <f>IF(基本情報入力シート!G50="","",基本情報入力シート!G50)</f>
        <v/>
      </c>
      <c r="G36" s="281" t="str">
        <f>IF(基本情報入力シート!H50="","",基本情報入力シート!H50)</f>
        <v/>
      </c>
      <c r="H36" s="281" t="str">
        <f>IF(基本情報入力シート!I50="","",基本情報入力シート!I50)</f>
        <v/>
      </c>
      <c r="I36" s="281" t="str">
        <f>IF(基本情報入力シート!J50="","",基本情報入力シート!J50)</f>
        <v/>
      </c>
      <c r="J36" s="281" t="str">
        <f>IF(基本情報入力シート!K50="","",基本情報入力シート!K50)</f>
        <v/>
      </c>
      <c r="K36" s="282" t="str">
        <f>IF(基本情報入力シート!L50="","",基本情報入力シート!L50)</f>
        <v/>
      </c>
      <c r="L36" s="275" t="s">
        <v>202</v>
      </c>
      <c r="M36" s="507" t="str">
        <f>IF(基本情報入力シート!M50="","",基本情報入力シート!M50)</f>
        <v/>
      </c>
      <c r="N36" s="508" t="str">
        <f>IF(基本情報入力シート!R50="","",基本情報入力シート!R50)</f>
        <v/>
      </c>
      <c r="O36" s="508" t="str">
        <f>IF(基本情報入力シート!W50="","",基本情報入力シート!W50)</f>
        <v/>
      </c>
      <c r="P36" s="484" t="str">
        <f>IF(基本情報入力シート!X50="","",基本情報入力シート!X50)</f>
        <v/>
      </c>
      <c r="Q36" s="484" t="str">
        <f>IF(基本情報入力シート!Y50="","",基本情報入力シート!Y50)</f>
        <v/>
      </c>
      <c r="R36" s="496"/>
      <c r="S36" s="445"/>
      <c r="T36" s="445"/>
      <c r="U36" s="445"/>
      <c r="V36" s="445"/>
      <c r="W36" s="497"/>
      <c r="X36" s="446"/>
      <c r="Y36" s="446"/>
      <c r="Z36" s="446"/>
      <c r="AA36" s="446"/>
      <c r="AB36" s="446"/>
      <c r="AC36" s="446"/>
      <c r="AD36" s="446"/>
      <c r="AE36" s="498"/>
      <c r="AF36" s="498"/>
      <c r="AG36" s="499"/>
      <c r="AH36" s="500"/>
      <c r="AI36" s="501"/>
      <c r="AJ36" s="501"/>
      <c r="AK36" s="501"/>
      <c r="AL36" s="501"/>
    </row>
    <row r="37" spans="1:38" ht="27.75" customHeight="1">
      <c r="A37" s="211">
        <f t="shared" si="3"/>
        <v>19</v>
      </c>
      <c r="B37" s="280" t="str">
        <f>IF(基本情報入力シート!C51="","",基本情報入力シート!C51)</f>
        <v/>
      </c>
      <c r="C37" s="290" t="str">
        <f>IF(基本情報入力シート!D51="","",基本情報入力シート!D51)</f>
        <v/>
      </c>
      <c r="D37" s="291" t="str">
        <f>IF(基本情報入力シート!E51="","",基本情報入力シート!E51)</f>
        <v/>
      </c>
      <c r="E37" s="281" t="str">
        <f>IF(基本情報入力シート!F51="","",基本情報入力シート!F51)</f>
        <v/>
      </c>
      <c r="F37" s="281" t="str">
        <f>IF(基本情報入力シート!G51="","",基本情報入力シート!G51)</f>
        <v/>
      </c>
      <c r="G37" s="281" t="str">
        <f>IF(基本情報入力シート!H51="","",基本情報入力シート!H51)</f>
        <v/>
      </c>
      <c r="H37" s="281" t="str">
        <f>IF(基本情報入力シート!I51="","",基本情報入力シート!I51)</f>
        <v/>
      </c>
      <c r="I37" s="281" t="str">
        <f>IF(基本情報入力シート!J51="","",基本情報入力シート!J51)</f>
        <v/>
      </c>
      <c r="J37" s="281" t="str">
        <f>IF(基本情報入力シート!K51="","",基本情報入力シート!K51)</f>
        <v/>
      </c>
      <c r="K37" s="282" t="str">
        <f>IF(基本情報入力シート!L51="","",基本情報入力シート!L51)</f>
        <v/>
      </c>
      <c r="L37" s="275" t="s">
        <v>203</v>
      </c>
      <c r="M37" s="507" t="str">
        <f>IF(基本情報入力シート!M51="","",基本情報入力シート!M51)</f>
        <v/>
      </c>
      <c r="N37" s="508" t="str">
        <f>IF(基本情報入力シート!R51="","",基本情報入力シート!R51)</f>
        <v/>
      </c>
      <c r="O37" s="508" t="str">
        <f>IF(基本情報入力シート!W51="","",基本情報入力シート!W51)</f>
        <v/>
      </c>
      <c r="P37" s="484" t="str">
        <f>IF(基本情報入力シート!X51="","",基本情報入力シート!X51)</f>
        <v/>
      </c>
      <c r="Q37" s="484" t="str">
        <f>IF(基本情報入力シート!Y51="","",基本情報入力シート!Y51)</f>
        <v/>
      </c>
      <c r="R37" s="496"/>
      <c r="S37" s="445"/>
      <c r="T37" s="445"/>
      <c r="U37" s="445"/>
      <c r="V37" s="445"/>
      <c r="W37" s="497"/>
      <c r="X37" s="446"/>
      <c r="Y37" s="446"/>
      <c r="Z37" s="446"/>
      <c r="AA37" s="446"/>
      <c r="AB37" s="446"/>
      <c r="AC37" s="446"/>
      <c r="AD37" s="446"/>
      <c r="AE37" s="498"/>
      <c r="AF37" s="498"/>
      <c r="AG37" s="499"/>
      <c r="AH37" s="500"/>
      <c r="AI37" s="501"/>
      <c r="AJ37" s="501"/>
      <c r="AK37" s="501"/>
      <c r="AL37" s="501"/>
    </row>
    <row r="38" spans="1:38" ht="27.75" customHeight="1">
      <c r="A38" s="211">
        <f t="shared" si="3"/>
        <v>20</v>
      </c>
      <c r="B38" s="280" t="str">
        <f>IF(基本情報入力シート!C52="","",基本情報入力シート!C52)</f>
        <v/>
      </c>
      <c r="C38" s="290" t="str">
        <f>IF(基本情報入力シート!D52="","",基本情報入力シート!D52)</f>
        <v/>
      </c>
      <c r="D38" s="291" t="str">
        <f>IF(基本情報入力シート!E52="","",基本情報入力シート!E52)</f>
        <v/>
      </c>
      <c r="E38" s="284" t="str">
        <f>IF(基本情報入力シート!F52="","",基本情報入力シート!F52)</f>
        <v/>
      </c>
      <c r="F38" s="284" t="str">
        <f>IF(基本情報入力シート!G52="","",基本情報入力シート!G52)</f>
        <v/>
      </c>
      <c r="G38" s="284" t="str">
        <f>IF(基本情報入力シート!H52="","",基本情報入力シート!H52)</f>
        <v/>
      </c>
      <c r="H38" s="284" t="str">
        <f>IF(基本情報入力シート!I52="","",基本情報入力シート!I52)</f>
        <v/>
      </c>
      <c r="I38" s="284" t="str">
        <f>IF(基本情報入力シート!J52="","",基本情報入力シート!J52)</f>
        <v/>
      </c>
      <c r="J38" s="284" t="str">
        <f>IF(基本情報入力シート!K52="","",基本情報入力シート!K52)</f>
        <v/>
      </c>
      <c r="K38" s="285" t="str">
        <f>IF(基本情報入力シート!L52="","",基本情報入力シート!L52)</f>
        <v/>
      </c>
      <c r="L38" s="275" t="s">
        <v>204</v>
      </c>
      <c r="M38" s="508" t="str">
        <f>IF(基本情報入力シート!M52="","",基本情報入力シート!M52)</f>
        <v/>
      </c>
      <c r="N38" s="508" t="str">
        <f>IF(基本情報入力シート!R52="","",基本情報入力シート!R52)</f>
        <v/>
      </c>
      <c r="O38" s="508" t="str">
        <f>IF(基本情報入力シート!W52="","",基本情報入力シート!W52)</f>
        <v/>
      </c>
      <c r="P38" s="485" t="str">
        <f>IF(基本情報入力シート!X52="","",基本情報入力シート!X52)</f>
        <v/>
      </c>
      <c r="Q38" s="485" t="str">
        <f>IF(基本情報入力シート!Y52="","",基本情報入力シート!Y52)</f>
        <v/>
      </c>
      <c r="R38" s="496"/>
      <c r="S38" s="445"/>
      <c r="T38" s="445"/>
      <c r="U38" s="445"/>
      <c r="V38" s="445"/>
      <c r="W38" s="497"/>
      <c r="X38" s="446"/>
      <c r="Y38" s="446"/>
      <c r="Z38" s="446"/>
      <c r="AA38" s="446"/>
      <c r="AB38" s="446"/>
      <c r="AC38" s="446"/>
      <c r="AD38" s="446"/>
      <c r="AE38" s="498"/>
      <c r="AF38" s="498"/>
      <c r="AG38" s="499"/>
      <c r="AH38" s="500"/>
      <c r="AI38" s="501"/>
      <c r="AJ38" s="501"/>
      <c r="AK38" s="501"/>
      <c r="AL38" s="501"/>
    </row>
    <row r="39" spans="1:38" ht="27.75" customHeight="1">
      <c r="A39" s="211">
        <f t="shared" si="3"/>
        <v>21</v>
      </c>
      <c r="B39" s="280" t="str">
        <f>IF(基本情報入力シート!C53="","",基本情報入力シート!C53)</f>
        <v/>
      </c>
      <c r="C39" s="290" t="str">
        <f>IF(基本情報入力シート!D53="","",基本情報入力シート!D53)</f>
        <v/>
      </c>
      <c r="D39" s="291" t="str">
        <f>IF(基本情報入力シート!E53="","",基本情報入力シート!E53)</f>
        <v/>
      </c>
      <c r="E39" s="281" t="str">
        <f>IF(基本情報入力シート!F53="","",基本情報入力シート!F53)</f>
        <v/>
      </c>
      <c r="F39" s="281" t="str">
        <f>IF(基本情報入力シート!G53="","",基本情報入力シート!G53)</f>
        <v/>
      </c>
      <c r="G39" s="281" t="str">
        <f>IF(基本情報入力シート!H53="","",基本情報入力シート!H53)</f>
        <v/>
      </c>
      <c r="H39" s="281" t="str">
        <f>IF(基本情報入力シート!I53="","",基本情報入力シート!I53)</f>
        <v/>
      </c>
      <c r="I39" s="281" t="str">
        <f>IF(基本情報入力シート!J53="","",基本情報入力シート!J53)</f>
        <v/>
      </c>
      <c r="J39" s="281" t="str">
        <f>IF(基本情報入力シート!K53="","",基本情報入力シート!K53)</f>
        <v/>
      </c>
      <c r="K39" s="282" t="str">
        <f>IF(基本情報入力シート!L53="","",基本情報入力シート!L53)</f>
        <v/>
      </c>
      <c r="L39" s="275" t="s">
        <v>205</v>
      </c>
      <c r="M39" s="507" t="str">
        <f>IF(基本情報入力シート!M53="","",基本情報入力シート!M53)</f>
        <v/>
      </c>
      <c r="N39" s="508" t="str">
        <f>IF(基本情報入力シート!R53="","",基本情報入力シート!R53)</f>
        <v/>
      </c>
      <c r="O39" s="508" t="str">
        <f>IF(基本情報入力シート!W53="","",基本情報入力シート!W53)</f>
        <v/>
      </c>
      <c r="P39" s="484" t="str">
        <f>IF(基本情報入力シート!X53="","",基本情報入力シート!X53)</f>
        <v/>
      </c>
      <c r="Q39" s="484" t="str">
        <f>IF(基本情報入力シート!Y53="","",基本情報入力シート!Y53)</f>
        <v/>
      </c>
      <c r="R39" s="496"/>
      <c r="S39" s="445"/>
      <c r="T39" s="445"/>
      <c r="U39" s="445"/>
      <c r="V39" s="445"/>
      <c r="W39" s="497"/>
      <c r="X39" s="446"/>
      <c r="Y39" s="446"/>
      <c r="Z39" s="446"/>
      <c r="AA39" s="446"/>
      <c r="AB39" s="446"/>
      <c r="AC39" s="446"/>
      <c r="AD39" s="446"/>
      <c r="AE39" s="498"/>
      <c r="AF39" s="498"/>
      <c r="AG39" s="499"/>
      <c r="AH39" s="500"/>
      <c r="AI39" s="501"/>
      <c r="AJ39" s="501"/>
      <c r="AK39" s="501"/>
      <c r="AL39" s="501"/>
    </row>
    <row r="40" spans="1:38" ht="27.75" customHeight="1">
      <c r="A40" s="211">
        <f t="shared" si="3"/>
        <v>22</v>
      </c>
      <c r="B40" s="280" t="str">
        <f>IF(基本情報入力シート!C54="","",基本情報入力シート!C54)</f>
        <v/>
      </c>
      <c r="C40" s="290" t="str">
        <f>IF(基本情報入力シート!D54="","",基本情報入力シート!D54)</f>
        <v/>
      </c>
      <c r="D40" s="291" t="str">
        <f>IF(基本情報入力シート!E54="","",基本情報入力シート!E54)</f>
        <v/>
      </c>
      <c r="E40" s="281" t="str">
        <f>IF(基本情報入力シート!F54="","",基本情報入力シート!F54)</f>
        <v/>
      </c>
      <c r="F40" s="281" t="str">
        <f>IF(基本情報入力シート!G54="","",基本情報入力シート!G54)</f>
        <v/>
      </c>
      <c r="G40" s="281" t="str">
        <f>IF(基本情報入力シート!H54="","",基本情報入力シート!H54)</f>
        <v/>
      </c>
      <c r="H40" s="281" t="str">
        <f>IF(基本情報入力シート!I54="","",基本情報入力シート!I54)</f>
        <v/>
      </c>
      <c r="I40" s="281" t="str">
        <f>IF(基本情報入力シート!J54="","",基本情報入力シート!J54)</f>
        <v/>
      </c>
      <c r="J40" s="281" t="str">
        <f>IF(基本情報入力シート!K54="","",基本情報入力シート!K54)</f>
        <v/>
      </c>
      <c r="K40" s="282" t="str">
        <f>IF(基本情報入力シート!L54="","",基本情報入力シート!L54)</f>
        <v/>
      </c>
      <c r="L40" s="275" t="s">
        <v>206</v>
      </c>
      <c r="M40" s="507" t="str">
        <f>IF(基本情報入力シート!M54="","",基本情報入力シート!M54)</f>
        <v/>
      </c>
      <c r="N40" s="508" t="str">
        <f>IF(基本情報入力シート!R54="","",基本情報入力シート!R54)</f>
        <v/>
      </c>
      <c r="O40" s="508" t="str">
        <f>IF(基本情報入力シート!W54="","",基本情報入力シート!W54)</f>
        <v/>
      </c>
      <c r="P40" s="484" t="str">
        <f>IF(基本情報入力シート!X54="","",基本情報入力シート!X54)</f>
        <v/>
      </c>
      <c r="Q40" s="484" t="str">
        <f>IF(基本情報入力シート!Y54="","",基本情報入力シート!Y54)</f>
        <v/>
      </c>
      <c r="R40" s="496"/>
      <c r="S40" s="445"/>
      <c r="T40" s="445"/>
      <c r="U40" s="445"/>
      <c r="V40" s="445"/>
      <c r="W40" s="497"/>
      <c r="X40" s="446"/>
      <c r="Y40" s="446"/>
      <c r="Z40" s="446"/>
      <c r="AA40" s="446"/>
      <c r="AB40" s="446"/>
      <c r="AC40" s="446"/>
      <c r="AD40" s="446"/>
      <c r="AE40" s="498"/>
      <c r="AF40" s="498"/>
      <c r="AG40" s="499"/>
      <c r="AH40" s="500"/>
      <c r="AI40" s="501"/>
      <c r="AJ40" s="501"/>
      <c r="AK40" s="501"/>
      <c r="AL40" s="501"/>
    </row>
    <row r="41" spans="1:38" ht="27.75" customHeight="1">
      <c r="A41" s="211">
        <f t="shared" si="3"/>
        <v>23</v>
      </c>
      <c r="B41" s="280" t="str">
        <f>IF(基本情報入力シート!C55="","",基本情報入力シート!C55)</f>
        <v/>
      </c>
      <c r="C41" s="290" t="str">
        <f>IF(基本情報入力シート!D55="","",基本情報入力シート!D55)</f>
        <v/>
      </c>
      <c r="D41" s="291" t="str">
        <f>IF(基本情報入力シート!E55="","",基本情報入力シート!E55)</f>
        <v/>
      </c>
      <c r="E41" s="281" t="str">
        <f>IF(基本情報入力シート!F55="","",基本情報入力シート!F55)</f>
        <v/>
      </c>
      <c r="F41" s="281" t="str">
        <f>IF(基本情報入力シート!G55="","",基本情報入力シート!G55)</f>
        <v/>
      </c>
      <c r="G41" s="281" t="str">
        <f>IF(基本情報入力シート!H55="","",基本情報入力シート!H55)</f>
        <v/>
      </c>
      <c r="H41" s="281" t="str">
        <f>IF(基本情報入力シート!I55="","",基本情報入力シート!I55)</f>
        <v/>
      </c>
      <c r="I41" s="281" t="str">
        <f>IF(基本情報入力シート!J55="","",基本情報入力シート!J55)</f>
        <v/>
      </c>
      <c r="J41" s="281" t="str">
        <f>IF(基本情報入力シート!K55="","",基本情報入力シート!K55)</f>
        <v/>
      </c>
      <c r="K41" s="282" t="str">
        <f>IF(基本情報入力シート!L55="","",基本情報入力シート!L55)</f>
        <v/>
      </c>
      <c r="L41" s="275" t="s">
        <v>207</v>
      </c>
      <c r="M41" s="507" t="str">
        <f>IF(基本情報入力シート!M55="","",基本情報入力シート!M55)</f>
        <v/>
      </c>
      <c r="N41" s="508" t="str">
        <f>IF(基本情報入力シート!R55="","",基本情報入力シート!R55)</f>
        <v/>
      </c>
      <c r="O41" s="508" t="str">
        <f>IF(基本情報入力シート!W55="","",基本情報入力シート!W55)</f>
        <v/>
      </c>
      <c r="P41" s="484" t="str">
        <f>IF(基本情報入力シート!X55="","",基本情報入力シート!X55)</f>
        <v/>
      </c>
      <c r="Q41" s="484" t="str">
        <f>IF(基本情報入力シート!Y55="","",基本情報入力シート!Y55)</f>
        <v/>
      </c>
      <c r="R41" s="496"/>
      <c r="S41" s="445"/>
      <c r="T41" s="445"/>
      <c r="U41" s="445"/>
      <c r="V41" s="445"/>
      <c r="W41" s="497"/>
      <c r="X41" s="446"/>
      <c r="Y41" s="446"/>
      <c r="Z41" s="446"/>
      <c r="AA41" s="446"/>
      <c r="AB41" s="446"/>
      <c r="AC41" s="446"/>
      <c r="AD41" s="446"/>
      <c r="AE41" s="498"/>
      <c r="AF41" s="498"/>
      <c r="AG41" s="499"/>
      <c r="AH41" s="500"/>
      <c r="AI41" s="501"/>
      <c r="AJ41" s="501"/>
      <c r="AK41" s="501"/>
      <c r="AL41" s="501"/>
    </row>
    <row r="42" spans="1:38" ht="27.75" customHeight="1">
      <c r="A42" s="211">
        <f t="shared" si="3"/>
        <v>24</v>
      </c>
      <c r="B42" s="280" t="str">
        <f>IF(基本情報入力シート!C56="","",基本情報入力シート!C56)</f>
        <v/>
      </c>
      <c r="C42" s="290" t="str">
        <f>IF(基本情報入力シート!D56="","",基本情報入力シート!D56)</f>
        <v/>
      </c>
      <c r="D42" s="291" t="str">
        <f>IF(基本情報入力シート!E56="","",基本情報入力シート!E56)</f>
        <v/>
      </c>
      <c r="E42" s="281" t="str">
        <f>IF(基本情報入力シート!F56="","",基本情報入力シート!F56)</f>
        <v/>
      </c>
      <c r="F42" s="281" t="str">
        <f>IF(基本情報入力シート!G56="","",基本情報入力シート!G56)</f>
        <v/>
      </c>
      <c r="G42" s="281" t="str">
        <f>IF(基本情報入力シート!H56="","",基本情報入力シート!H56)</f>
        <v/>
      </c>
      <c r="H42" s="281" t="str">
        <f>IF(基本情報入力シート!I56="","",基本情報入力シート!I56)</f>
        <v/>
      </c>
      <c r="I42" s="281" t="str">
        <f>IF(基本情報入力シート!J56="","",基本情報入力シート!J56)</f>
        <v/>
      </c>
      <c r="J42" s="281" t="str">
        <f>IF(基本情報入力シート!K56="","",基本情報入力シート!K56)</f>
        <v/>
      </c>
      <c r="K42" s="282" t="str">
        <f>IF(基本情報入力シート!L56="","",基本情報入力シート!L56)</f>
        <v/>
      </c>
      <c r="L42" s="275" t="s">
        <v>208</v>
      </c>
      <c r="M42" s="507" t="str">
        <f>IF(基本情報入力シート!M56="","",基本情報入力シート!M56)</f>
        <v/>
      </c>
      <c r="N42" s="508" t="str">
        <f>IF(基本情報入力シート!R56="","",基本情報入力シート!R56)</f>
        <v/>
      </c>
      <c r="O42" s="508" t="str">
        <f>IF(基本情報入力シート!W56="","",基本情報入力シート!W56)</f>
        <v/>
      </c>
      <c r="P42" s="484" t="str">
        <f>IF(基本情報入力シート!X56="","",基本情報入力シート!X56)</f>
        <v/>
      </c>
      <c r="Q42" s="484" t="str">
        <f>IF(基本情報入力シート!Y56="","",基本情報入力シート!Y56)</f>
        <v/>
      </c>
      <c r="R42" s="496"/>
      <c r="S42" s="445"/>
      <c r="T42" s="445"/>
      <c r="U42" s="445"/>
      <c r="V42" s="445"/>
      <c r="W42" s="497"/>
      <c r="X42" s="446"/>
      <c r="Y42" s="446"/>
      <c r="Z42" s="446"/>
      <c r="AA42" s="446"/>
      <c r="AB42" s="446"/>
      <c r="AC42" s="446"/>
      <c r="AD42" s="446"/>
      <c r="AE42" s="498"/>
      <c r="AF42" s="498"/>
      <c r="AG42" s="499"/>
      <c r="AH42" s="500"/>
      <c r="AI42" s="501"/>
      <c r="AJ42" s="501"/>
      <c r="AK42" s="501"/>
      <c r="AL42" s="501"/>
    </row>
    <row r="43" spans="1:38" ht="27.75" customHeight="1">
      <c r="A43" s="211">
        <f t="shared" si="3"/>
        <v>25</v>
      </c>
      <c r="B43" s="280" t="str">
        <f>IF(基本情報入力シート!C57="","",基本情報入力シート!C57)</f>
        <v/>
      </c>
      <c r="C43" s="290" t="str">
        <f>IF(基本情報入力シート!D57="","",基本情報入力シート!D57)</f>
        <v/>
      </c>
      <c r="D43" s="291" t="str">
        <f>IF(基本情報入力シート!E57="","",基本情報入力シート!E57)</f>
        <v/>
      </c>
      <c r="E43" s="281" t="str">
        <f>IF(基本情報入力シート!F57="","",基本情報入力シート!F57)</f>
        <v/>
      </c>
      <c r="F43" s="281" t="str">
        <f>IF(基本情報入力シート!G57="","",基本情報入力シート!G57)</f>
        <v/>
      </c>
      <c r="G43" s="281" t="str">
        <f>IF(基本情報入力シート!H57="","",基本情報入力シート!H57)</f>
        <v/>
      </c>
      <c r="H43" s="281" t="str">
        <f>IF(基本情報入力シート!I57="","",基本情報入力シート!I57)</f>
        <v/>
      </c>
      <c r="I43" s="281" t="str">
        <f>IF(基本情報入力シート!J57="","",基本情報入力シート!J57)</f>
        <v/>
      </c>
      <c r="J43" s="281" t="str">
        <f>IF(基本情報入力シート!K57="","",基本情報入力シート!K57)</f>
        <v/>
      </c>
      <c r="K43" s="282" t="str">
        <f>IF(基本情報入力シート!L57="","",基本情報入力シート!L57)</f>
        <v/>
      </c>
      <c r="L43" s="275" t="s">
        <v>209</v>
      </c>
      <c r="M43" s="507" t="str">
        <f>IF(基本情報入力シート!M57="","",基本情報入力シート!M57)</f>
        <v/>
      </c>
      <c r="N43" s="508" t="str">
        <f>IF(基本情報入力シート!R57="","",基本情報入力シート!R57)</f>
        <v/>
      </c>
      <c r="O43" s="508" t="str">
        <f>IF(基本情報入力シート!W57="","",基本情報入力シート!W57)</f>
        <v/>
      </c>
      <c r="P43" s="484" t="str">
        <f>IF(基本情報入力シート!X57="","",基本情報入力シート!X57)</f>
        <v/>
      </c>
      <c r="Q43" s="484" t="str">
        <f>IF(基本情報入力シート!Y57="","",基本情報入力シート!Y57)</f>
        <v/>
      </c>
      <c r="R43" s="496"/>
      <c r="S43" s="445"/>
      <c r="T43" s="445"/>
      <c r="U43" s="445"/>
      <c r="V43" s="445"/>
      <c r="W43" s="497"/>
      <c r="X43" s="446"/>
      <c r="Y43" s="446"/>
      <c r="Z43" s="446"/>
      <c r="AA43" s="446"/>
      <c r="AB43" s="446"/>
      <c r="AC43" s="446"/>
      <c r="AD43" s="446"/>
      <c r="AE43" s="498"/>
      <c r="AF43" s="498"/>
      <c r="AG43" s="499"/>
      <c r="AH43" s="500"/>
      <c r="AI43" s="501"/>
      <c r="AJ43" s="501"/>
      <c r="AK43" s="501"/>
      <c r="AL43" s="501"/>
    </row>
    <row r="44" spans="1:38" ht="27.75" customHeight="1">
      <c r="A44" s="211">
        <f t="shared" si="3"/>
        <v>26</v>
      </c>
      <c r="B44" s="280" t="str">
        <f>IF(基本情報入力シート!C58="","",基本情報入力シート!C58)</f>
        <v/>
      </c>
      <c r="C44" s="290" t="str">
        <f>IF(基本情報入力シート!D58="","",基本情報入力シート!D58)</f>
        <v/>
      </c>
      <c r="D44" s="291" t="str">
        <f>IF(基本情報入力シート!E58="","",基本情報入力シート!E58)</f>
        <v/>
      </c>
      <c r="E44" s="281" t="str">
        <f>IF(基本情報入力シート!F58="","",基本情報入力シート!F58)</f>
        <v/>
      </c>
      <c r="F44" s="281" t="str">
        <f>IF(基本情報入力シート!G58="","",基本情報入力シート!G58)</f>
        <v/>
      </c>
      <c r="G44" s="281" t="str">
        <f>IF(基本情報入力シート!H58="","",基本情報入力シート!H58)</f>
        <v/>
      </c>
      <c r="H44" s="281" t="str">
        <f>IF(基本情報入力シート!I58="","",基本情報入力シート!I58)</f>
        <v/>
      </c>
      <c r="I44" s="281" t="str">
        <f>IF(基本情報入力シート!J58="","",基本情報入力シート!J58)</f>
        <v/>
      </c>
      <c r="J44" s="281" t="str">
        <f>IF(基本情報入力シート!K58="","",基本情報入力シート!K58)</f>
        <v/>
      </c>
      <c r="K44" s="282" t="str">
        <f>IF(基本情報入力シート!L58="","",基本情報入力シート!L58)</f>
        <v/>
      </c>
      <c r="L44" s="275" t="s">
        <v>210</v>
      </c>
      <c r="M44" s="507" t="str">
        <f>IF(基本情報入力シート!M58="","",基本情報入力シート!M58)</f>
        <v/>
      </c>
      <c r="N44" s="508" t="str">
        <f>IF(基本情報入力シート!R58="","",基本情報入力シート!R58)</f>
        <v/>
      </c>
      <c r="O44" s="508" t="str">
        <f>IF(基本情報入力シート!W58="","",基本情報入力シート!W58)</f>
        <v/>
      </c>
      <c r="P44" s="484" t="str">
        <f>IF(基本情報入力シート!X58="","",基本情報入力シート!X58)</f>
        <v/>
      </c>
      <c r="Q44" s="484" t="str">
        <f>IF(基本情報入力シート!Y58="","",基本情報入力シート!Y58)</f>
        <v/>
      </c>
      <c r="R44" s="496"/>
      <c r="S44" s="445"/>
      <c r="T44" s="445"/>
      <c r="U44" s="445"/>
      <c r="V44" s="445"/>
      <c r="W44" s="497"/>
      <c r="X44" s="446"/>
      <c r="Y44" s="446"/>
      <c r="Z44" s="446"/>
      <c r="AA44" s="446"/>
      <c r="AB44" s="446"/>
      <c r="AC44" s="446"/>
      <c r="AD44" s="446"/>
      <c r="AE44" s="498"/>
      <c r="AF44" s="498"/>
      <c r="AG44" s="499"/>
      <c r="AH44" s="500"/>
      <c r="AI44" s="501"/>
      <c r="AJ44" s="501"/>
      <c r="AK44" s="501"/>
      <c r="AL44" s="501"/>
    </row>
    <row r="45" spans="1:38" ht="27.75" customHeight="1">
      <c r="A45" s="211">
        <f t="shared" si="3"/>
        <v>27</v>
      </c>
      <c r="B45" s="280" t="str">
        <f>IF(基本情報入力シート!C59="","",基本情報入力シート!C59)</f>
        <v/>
      </c>
      <c r="C45" s="290" t="str">
        <f>IF(基本情報入力シート!D59="","",基本情報入力シート!D59)</f>
        <v/>
      </c>
      <c r="D45" s="291" t="str">
        <f>IF(基本情報入力シート!E59="","",基本情報入力シート!E59)</f>
        <v/>
      </c>
      <c r="E45" s="281" t="str">
        <f>IF(基本情報入力シート!F59="","",基本情報入力シート!F59)</f>
        <v/>
      </c>
      <c r="F45" s="281" t="str">
        <f>IF(基本情報入力シート!G59="","",基本情報入力シート!G59)</f>
        <v/>
      </c>
      <c r="G45" s="281" t="str">
        <f>IF(基本情報入力シート!H59="","",基本情報入力シート!H59)</f>
        <v/>
      </c>
      <c r="H45" s="281" t="str">
        <f>IF(基本情報入力シート!I59="","",基本情報入力シート!I59)</f>
        <v/>
      </c>
      <c r="I45" s="281" t="str">
        <f>IF(基本情報入力シート!J59="","",基本情報入力シート!J59)</f>
        <v/>
      </c>
      <c r="J45" s="281" t="str">
        <f>IF(基本情報入力シート!K59="","",基本情報入力シート!K59)</f>
        <v/>
      </c>
      <c r="K45" s="282" t="str">
        <f>IF(基本情報入力シート!L59="","",基本情報入力シート!L59)</f>
        <v/>
      </c>
      <c r="L45" s="275" t="s">
        <v>211</v>
      </c>
      <c r="M45" s="507" t="str">
        <f>IF(基本情報入力シート!M59="","",基本情報入力シート!M59)</f>
        <v/>
      </c>
      <c r="N45" s="508" t="str">
        <f>IF(基本情報入力シート!R59="","",基本情報入力シート!R59)</f>
        <v/>
      </c>
      <c r="O45" s="508" t="str">
        <f>IF(基本情報入力シート!W59="","",基本情報入力シート!W59)</f>
        <v/>
      </c>
      <c r="P45" s="484" t="str">
        <f>IF(基本情報入力シート!X59="","",基本情報入力シート!X59)</f>
        <v/>
      </c>
      <c r="Q45" s="484" t="str">
        <f>IF(基本情報入力シート!Y59="","",基本情報入力シート!Y59)</f>
        <v/>
      </c>
      <c r="R45" s="496"/>
      <c r="S45" s="445"/>
      <c r="T45" s="445"/>
      <c r="U45" s="445"/>
      <c r="V45" s="445"/>
      <c r="W45" s="497"/>
      <c r="X45" s="446"/>
      <c r="Y45" s="446"/>
      <c r="Z45" s="446"/>
      <c r="AA45" s="446"/>
      <c r="AB45" s="446"/>
      <c r="AC45" s="446"/>
      <c r="AD45" s="446"/>
      <c r="AE45" s="498"/>
      <c r="AF45" s="498"/>
      <c r="AG45" s="499"/>
      <c r="AH45" s="500"/>
      <c r="AI45" s="501"/>
      <c r="AJ45" s="501"/>
      <c r="AK45" s="501"/>
      <c r="AL45" s="501"/>
    </row>
    <row r="46" spans="1:38" ht="27.75" customHeight="1">
      <c r="A46" s="211">
        <f t="shared" si="3"/>
        <v>28</v>
      </c>
      <c r="B46" s="280" t="str">
        <f>IF(基本情報入力シート!C60="","",基本情報入力シート!C60)</f>
        <v/>
      </c>
      <c r="C46" s="290" t="str">
        <f>IF(基本情報入力シート!D60="","",基本情報入力シート!D60)</f>
        <v/>
      </c>
      <c r="D46" s="291" t="str">
        <f>IF(基本情報入力シート!E60="","",基本情報入力シート!E60)</f>
        <v/>
      </c>
      <c r="E46" s="281" t="str">
        <f>IF(基本情報入力シート!F60="","",基本情報入力シート!F60)</f>
        <v/>
      </c>
      <c r="F46" s="281" t="str">
        <f>IF(基本情報入力シート!G60="","",基本情報入力シート!G60)</f>
        <v/>
      </c>
      <c r="G46" s="281" t="str">
        <f>IF(基本情報入力シート!H60="","",基本情報入力シート!H60)</f>
        <v/>
      </c>
      <c r="H46" s="281" t="str">
        <f>IF(基本情報入力シート!I60="","",基本情報入力シート!I60)</f>
        <v/>
      </c>
      <c r="I46" s="281" t="str">
        <f>IF(基本情報入力シート!J60="","",基本情報入力シート!J60)</f>
        <v/>
      </c>
      <c r="J46" s="281" t="str">
        <f>IF(基本情報入力シート!K60="","",基本情報入力シート!K60)</f>
        <v/>
      </c>
      <c r="K46" s="282" t="str">
        <f>IF(基本情報入力シート!L60="","",基本情報入力シート!L60)</f>
        <v/>
      </c>
      <c r="L46" s="275" t="s">
        <v>212</v>
      </c>
      <c r="M46" s="507" t="str">
        <f>IF(基本情報入力シート!M60="","",基本情報入力シート!M60)</f>
        <v/>
      </c>
      <c r="N46" s="508" t="str">
        <f>IF(基本情報入力シート!R60="","",基本情報入力シート!R60)</f>
        <v/>
      </c>
      <c r="O46" s="508" t="str">
        <f>IF(基本情報入力シート!W60="","",基本情報入力シート!W60)</f>
        <v/>
      </c>
      <c r="P46" s="484" t="str">
        <f>IF(基本情報入力シート!X60="","",基本情報入力シート!X60)</f>
        <v/>
      </c>
      <c r="Q46" s="484" t="str">
        <f>IF(基本情報入力シート!Y60="","",基本情報入力シート!Y60)</f>
        <v/>
      </c>
      <c r="R46" s="496"/>
      <c r="S46" s="445"/>
      <c r="T46" s="445"/>
      <c r="U46" s="445"/>
      <c r="V46" s="445"/>
      <c r="W46" s="497"/>
      <c r="X46" s="446"/>
      <c r="Y46" s="446"/>
      <c r="Z46" s="446"/>
      <c r="AA46" s="446"/>
      <c r="AB46" s="446"/>
      <c r="AC46" s="446"/>
      <c r="AD46" s="446"/>
      <c r="AE46" s="498"/>
      <c r="AF46" s="498"/>
      <c r="AG46" s="499"/>
      <c r="AH46" s="500"/>
      <c r="AI46" s="501"/>
      <c r="AJ46" s="501"/>
      <c r="AK46" s="501"/>
      <c r="AL46" s="501"/>
    </row>
    <row r="47" spans="1:38" ht="27.75" customHeight="1">
      <c r="A47" s="211">
        <f t="shared" si="3"/>
        <v>29</v>
      </c>
      <c r="B47" s="280" t="str">
        <f>IF(基本情報入力シート!C61="","",基本情報入力シート!C61)</f>
        <v/>
      </c>
      <c r="C47" s="290" t="str">
        <f>IF(基本情報入力シート!D61="","",基本情報入力シート!D61)</f>
        <v/>
      </c>
      <c r="D47" s="291" t="str">
        <f>IF(基本情報入力シート!E61="","",基本情報入力シート!E61)</f>
        <v/>
      </c>
      <c r="E47" s="281" t="str">
        <f>IF(基本情報入力シート!F61="","",基本情報入力シート!F61)</f>
        <v/>
      </c>
      <c r="F47" s="281" t="str">
        <f>IF(基本情報入力シート!G61="","",基本情報入力シート!G61)</f>
        <v/>
      </c>
      <c r="G47" s="281" t="str">
        <f>IF(基本情報入力シート!H61="","",基本情報入力シート!H61)</f>
        <v/>
      </c>
      <c r="H47" s="281" t="str">
        <f>IF(基本情報入力シート!I61="","",基本情報入力シート!I61)</f>
        <v/>
      </c>
      <c r="I47" s="281" t="str">
        <f>IF(基本情報入力シート!J61="","",基本情報入力シート!J61)</f>
        <v/>
      </c>
      <c r="J47" s="281" t="str">
        <f>IF(基本情報入力シート!K61="","",基本情報入力シート!K61)</f>
        <v/>
      </c>
      <c r="K47" s="282" t="str">
        <f>IF(基本情報入力シート!L61="","",基本情報入力シート!L61)</f>
        <v/>
      </c>
      <c r="L47" s="275" t="s">
        <v>213</v>
      </c>
      <c r="M47" s="507" t="str">
        <f>IF(基本情報入力シート!M61="","",基本情報入力シート!M61)</f>
        <v/>
      </c>
      <c r="N47" s="508" t="str">
        <f>IF(基本情報入力シート!R61="","",基本情報入力シート!R61)</f>
        <v/>
      </c>
      <c r="O47" s="508" t="str">
        <f>IF(基本情報入力シート!W61="","",基本情報入力シート!W61)</f>
        <v/>
      </c>
      <c r="P47" s="484" t="str">
        <f>IF(基本情報入力シート!X61="","",基本情報入力シート!X61)</f>
        <v/>
      </c>
      <c r="Q47" s="484" t="str">
        <f>IF(基本情報入力シート!Y61="","",基本情報入力シート!Y61)</f>
        <v/>
      </c>
      <c r="R47" s="496"/>
      <c r="S47" s="445"/>
      <c r="T47" s="445"/>
      <c r="U47" s="445"/>
      <c r="V47" s="488"/>
      <c r="W47" s="489"/>
      <c r="X47" s="443"/>
      <c r="Y47" s="490"/>
      <c r="Z47" s="490"/>
      <c r="AA47" s="490"/>
      <c r="AB47" s="490"/>
      <c r="AC47" s="490"/>
      <c r="AD47" s="490"/>
      <c r="AE47" s="491"/>
      <c r="AF47" s="491"/>
      <c r="AG47" s="492"/>
      <c r="AH47" s="493"/>
      <c r="AI47" s="494"/>
      <c r="AJ47" s="495"/>
      <c r="AK47" s="495"/>
      <c r="AL47" s="495"/>
    </row>
    <row r="48" spans="1:38" ht="27.75" customHeight="1">
      <c r="A48" s="211">
        <f t="shared" si="3"/>
        <v>30</v>
      </c>
      <c r="B48" s="280" t="str">
        <f>IF(基本情報入力シート!C62="","",基本情報入力シート!C62)</f>
        <v/>
      </c>
      <c r="C48" s="290" t="str">
        <f>IF(基本情報入力シート!D62="","",基本情報入力シート!D62)</f>
        <v/>
      </c>
      <c r="D48" s="291" t="str">
        <f>IF(基本情報入力シート!E62="","",基本情報入力シート!E62)</f>
        <v/>
      </c>
      <c r="E48" s="281" t="str">
        <f>IF(基本情報入力シート!F62="","",基本情報入力シート!F62)</f>
        <v/>
      </c>
      <c r="F48" s="281" t="str">
        <f>IF(基本情報入力シート!G62="","",基本情報入力シート!G62)</f>
        <v/>
      </c>
      <c r="G48" s="281" t="str">
        <f>IF(基本情報入力シート!H62="","",基本情報入力シート!H62)</f>
        <v/>
      </c>
      <c r="H48" s="281" t="str">
        <f>IF(基本情報入力シート!I62="","",基本情報入力シート!I62)</f>
        <v/>
      </c>
      <c r="I48" s="281" t="str">
        <f>IF(基本情報入力シート!J62="","",基本情報入力シート!J62)</f>
        <v/>
      </c>
      <c r="J48" s="281" t="str">
        <f>IF(基本情報入力シート!K62="","",基本情報入力シート!K62)</f>
        <v/>
      </c>
      <c r="K48" s="282" t="str">
        <f>IF(基本情報入力シート!L62="","",基本情報入力シート!L62)</f>
        <v/>
      </c>
      <c r="L48" s="275" t="s">
        <v>214</v>
      </c>
      <c r="M48" s="507" t="str">
        <f>IF(基本情報入力シート!M62="","",基本情報入力シート!M62)</f>
        <v/>
      </c>
      <c r="N48" s="508" t="str">
        <f>IF(基本情報入力シート!R62="","",基本情報入力シート!R62)</f>
        <v/>
      </c>
      <c r="O48" s="508" t="str">
        <f>IF(基本情報入力シート!W62="","",基本情報入力シート!W62)</f>
        <v/>
      </c>
      <c r="P48" s="484" t="str">
        <f>IF(基本情報入力シート!X62="","",基本情報入力シート!X62)</f>
        <v/>
      </c>
      <c r="Q48" s="484" t="str">
        <f>IF(基本情報入力シート!Y62="","",基本情報入力シート!Y62)</f>
        <v/>
      </c>
      <c r="R48" s="496"/>
      <c r="S48" s="445"/>
      <c r="T48" s="445"/>
      <c r="U48" s="445"/>
      <c r="V48" s="488"/>
      <c r="W48" s="489"/>
      <c r="X48" s="443"/>
      <c r="Y48" s="490"/>
      <c r="Z48" s="490"/>
      <c r="AA48" s="490"/>
      <c r="AB48" s="490"/>
      <c r="AC48" s="490"/>
      <c r="AD48" s="490"/>
      <c r="AE48" s="491"/>
      <c r="AF48" s="491"/>
      <c r="AG48" s="492"/>
      <c r="AH48" s="493"/>
      <c r="AI48" s="494"/>
      <c r="AJ48" s="495"/>
      <c r="AK48" s="495"/>
      <c r="AL48" s="495"/>
    </row>
    <row r="49" spans="1:38" ht="27.75" customHeight="1">
      <c r="A49" s="211">
        <f t="shared" si="3"/>
        <v>31</v>
      </c>
      <c r="B49" s="280" t="str">
        <f>IF(基本情報入力シート!C63="","",基本情報入力シート!C63)</f>
        <v/>
      </c>
      <c r="C49" s="290" t="str">
        <f>IF(基本情報入力シート!D63="","",基本情報入力シート!D63)</f>
        <v/>
      </c>
      <c r="D49" s="291" t="str">
        <f>IF(基本情報入力シート!E63="","",基本情報入力シート!E63)</f>
        <v/>
      </c>
      <c r="E49" s="281" t="str">
        <f>IF(基本情報入力シート!F63="","",基本情報入力シート!F63)</f>
        <v/>
      </c>
      <c r="F49" s="281" t="str">
        <f>IF(基本情報入力シート!G63="","",基本情報入力シート!G63)</f>
        <v/>
      </c>
      <c r="G49" s="281" t="str">
        <f>IF(基本情報入力シート!H63="","",基本情報入力シート!H63)</f>
        <v/>
      </c>
      <c r="H49" s="281" t="str">
        <f>IF(基本情報入力シート!I63="","",基本情報入力シート!I63)</f>
        <v/>
      </c>
      <c r="I49" s="281" t="str">
        <f>IF(基本情報入力シート!J63="","",基本情報入力シート!J63)</f>
        <v/>
      </c>
      <c r="J49" s="281" t="str">
        <f>IF(基本情報入力シート!K63="","",基本情報入力シート!K63)</f>
        <v/>
      </c>
      <c r="K49" s="282" t="str">
        <f>IF(基本情報入力シート!L63="","",基本情報入力シート!L63)</f>
        <v/>
      </c>
      <c r="L49" s="275" t="s">
        <v>215</v>
      </c>
      <c r="M49" s="507" t="str">
        <f>IF(基本情報入力シート!M63="","",基本情報入力シート!M63)</f>
        <v/>
      </c>
      <c r="N49" s="508" t="str">
        <f>IF(基本情報入力シート!R63="","",基本情報入力シート!R63)</f>
        <v/>
      </c>
      <c r="O49" s="508" t="str">
        <f>IF(基本情報入力シート!W63="","",基本情報入力シート!W63)</f>
        <v/>
      </c>
      <c r="P49" s="484" t="str">
        <f>IF(基本情報入力シート!X63="","",基本情報入力シート!X63)</f>
        <v/>
      </c>
      <c r="Q49" s="484" t="str">
        <f>IF(基本情報入力シート!Y63="","",基本情報入力シート!Y63)</f>
        <v/>
      </c>
      <c r="R49" s="496"/>
      <c r="S49" s="445"/>
      <c r="T49" s="445"/>
      <c r="U49" s="445"/>
      <c r="V49" s="488"/>
      <c r="W49" s="489"/>
      <c r="X49" s="443"/>
      <c r="Y49" s="490"/>
      <c r="Z49" s="490"/>
      <c r="AA49" s="490"/>
      <c r="AB49" s="490"/>
      <c r="AC49" s="490"/>
      <c r="AD49" s="490"/>
      <c r="AE49" s="491"/>
      <c r="AF49" s="491"/>
      <c r="AG49" s="492"/>
      <c r="AH49" s="493"/>
      <c r="AI49" s="494"/>
      <c r="AJ49" s="495"/>
      <c r="AK49" s="495"/>
      <c r="AL49" s="495"/>
    </row>
    <row r="50" spans="1:38" ht="27.75" customHeight="1">
      <c r="A50" s="211">
        <f t="shared" si="3"/>
        <v>32</v>
      </c>
      <c r="B50" s="280" t="str">
        <f>IF(基本情報入力シート!C64="","",基本情報入力シート!C64)</f>
        <v/>
      </c>
      <c r="C50" s="290" t="str">
        <f>IF(基本情報入力シート!D64="","",基本情報入力シート!D64)</f>
        <v/>
      </c>
      <c r="D50" s="291" t="str">
        <f>IF(基本情報入力シート!E64="","",基本情報入力シート!E64)</f>
        <v/>
      </c>
      <c r="E50" s="281" t="str">
        <f>IF(基本情報入力シート!F64="","",基本情報入力シート!F64)</f>
        <v/>
      </c>
      <c r="F50" s="281" t="str">
        <f>IF(基本情報入力シート!G64="","",基本情報入力シート!G64)</f>
        <v/>
      </c>
      <c r="G50" s="281" t="str">
        <f>IF(基本情報入力シート!H64="","",基本情報入力シート!H64)</f>
        <v/>
      </c>
      <c r="H50" s="281" t="str">
        <f>IF(基本情報入力シート!I64="","",基本情報入力シート!I64)</f>
        <v/>
      </c>
      <c r="I50" s="281" t="str">
        <f>IF(基本情報入力シート!J64="","",基本情報入力シート!J64)</f>
        <v/>
      </c>
      <c r="J50" s="281" t="str">
        <f>IF(基本情報入力シート!K64="","",基本情報入力シート!K64)</f>
        <v/>
      </c>
      <c r="K50" s="282" t="str">
        <f>IF(基本情報入力シート!L64="","",基本情報入力シート!L64)</f>
        <v/>
      </c>
      <c r="L50" s="275" t="s">
        <v>216</v>
      </c>
      <c r="M50" s="507" t="str">
        <f>IF(基本情報入力シート!M64="","",基本情報入力シート!M64)</f>
        <v/>
      </c>
      <c r="N50" s="508" t="str">
        <f>IF(基本情報入力シート!R64="","",基本情報入力シート!R64)</f>
        <v/>
      </c>
      <c r="O50" s="508" t="str">
        <f>IF(基本情報入力シート!W64="","",基本情報入力シート!W64)</f>
        <v/>
      </c>
      <c r="P50" s="484" t="str">
        <f>IF(基本情報入力シート!X64="","",基本情報入力シート!X64)</f>
        <v/>
      </c>
      <c r="Q50" s="484" t="str">
        <f>IF(基本情報入力シート!Y64="","",基本情報入力シート!Y64)</f>
        <v/>
      </c>
      <c r="R50" s="487"/>
      <c r="S50" s="440"/>
      <c r="T50" s="488"/>
      <c r="U50" s="488"/>
      <c r="V50" s="488"/>
      <c r="W50" s="489"/>
      <c r="X50" s="443"/>
      <c r="Y50" s="490"/>
      <c r="Z50" s="490"/>
      <c r="AA50" s="490"/>
      <c r="AB50" s="490"/>
      <c r="AC50" s="490"/>
      <c r="AD50" s="490"/>
      <c r="AE50" s="491"/>
      <c r="AF50" s="491"/>
      <c r="AG50" s="492"/>
      <c r="AH50" s="493"/>
      <c r="AI50" s="494"/>
      <c r="AJ50" s="495"/>
      <c r="AK50" s="495"/>
      <c r="AL50" s="495"/>
    </row>
    <row r="51" spans="1:38" ht="27.75" customHeight="1">
      <c r="A51" s="211">
        <f t="shared" si="3"/>
        <v>33</v>
      </c>
      <c r="B51" s="280" t="str">
        <f>IF(基本情報入力シート!C65="","",基本情報入力シート!C65)</f>
        <v/>
      </c>
      <c r="C51" s="290" t="str">
        <f>IF(基本情報入力シート!D65="","",基本情報入力シート!D65)</f>
        <v/>
      </c>
      <c r="D51" s="291" t="str">
        <f>IF(基本情報入力シート!E65="","",基本情報入力シート!E65)</f>
        <v/>
      </c>
      <c r="E51" s="281" t="str">
        <f>IF(基本情報入力シート!F65="","",基本情報入力シート!F65)</f>
        <v/>
      </c>
      <c r="F51" s="281" t="str">
        <f>IF(基本情報入力シート!G65="","",基本情報入力シート!G65)</f>
        <v/>
      </c>
      <c r="G51" s="281" t="str">
        <f>IF(基本情報入力シート!H65="","",基本情報入力シート!H65)</f>
        <v/>
      </c>
      <c r="H51" s="281" t="str">
        <f>IF(基本情報入力シート!I65="","",基本情報入力シート!I65)</f>
        <v/>
      </c>
      <c r="I51" s="281" t="str">
        <f>IF(基本情報入力シート!J65="","",基本情報入力シート!J65)</f>
        <v/>
      </c>
      <c r="J51" s="281" t="str">
        <f>IF(基本情報入力シート!K65="","",基本情報入力シート!K65)</f>
        <v/>
      </c>
      <c r="K51" s="282" t="str">
        <f>IF(基本情報入力シート!L65="","",基本情報入力シート!L65)</f>
        <v/>
      </c>
      <c r="L51" s="275" t="s">
        <v>217</v>
      </c>
      <c r="M51" s="507" t="str">
        <f>IF(基本情報入力シート!M65="","",基本情報入力シート!M65)</f>
        <v/>
      </c>
      <c r="N51" s="508" t="str">
        <f>IF(基本情報入力シート!R65="","",基本情報入力シート!R65)</f>
        <v/>
      </c>
      <c r="O51" s="508" t="str">
        <f>IF(基本情報入力シート!W65="","",基本情報入力シート!W65)</f>
        <v/>
      </c>
      <c r="P51" s="484" t="str">
        <f>IF(基本情報入力シート!X65="","",基本情報入力シート!X65)</f>
        <v/>
      </c>
      <c r="Q51" s="484" t="str">
        <f>IF(基本情報入力シート!Y65="","",基本情報入力シート!Y65)</f>
        <v/>
      </c>
      <c r="R51" s="487"/>
      <c r="S51" s="440"/>
      <c r="T51" s="488"/>
      <c r="U51" s="488"/>
      <c r="V51" s="488"/>
      <c r="W51" s="489"/>
      <c r="X51" s="443"/>
      <c r="Y51" s="490"/>
      <c r="Z51" s="490"/>
      <c r="AA51" s="490"/>
      <c r="AB51" s="490"/>
      <c r="AC51" s="490"/>
      <c r="AD51" s="490"/>
      <c r="AE51" s="491"/>
      <c r="AF51" s="491"/>
      <c r="AG51" s="492"/>
      <c r="AH51" s="493"/>
      <c r="AI51" s="494"/>
      <c r="AJ51" s="495"/>
      <c r="AK51" s="495"/>
      <c r="AL51" s="495"/>
    </row>
    <row r="52" spans="1:38" ht="27.75" customHeight="1">
      <c r="A52" s="211">
        <f t="shared" si="3"/>
        <v>34</v>
      </c>
      <c r="B52" s="280" t="str">
        <f>IF(基本情報入力シート!C66="","",基本情報入力シート!C66)</f>
        <v/>
      </c>
      <c r="C52" s="290" t="str">
        <f>IF(基本情報入力シート!D66="","",基本情報入力シート!D66)</f>
        <v/>
      </c>
      <c r="D52" s="291" t="str">
        <f>IF(基本情報入力シート!E66="","",基本情報入力シート!E66)</f>
        <v/>
      </c>
      <c r="E52" s="281" t="str">
        <f>IF(基本情報入力シート!F66="","",基本情報入力シート!F66)</f>
        <v/>
      </c>
      <c r="F52" s="281" t="str">
        <f>IF(基本情報入力シート!G66="","",基本情報入力シート!G66)</f>
        <v/>
      </c>
      <c r="G52" s="281" t="str">
        <f>IF(基本情報入力シート!H66="","",基本情報入力シート!H66)</f>
        <v/>
      </c>
      <c r="H52" s="281" t="str">
        <f>IF(基本情報入力シート!I66="","",基本情報入力シート!I66)</f>
        <v/>
      </c>
      <c r="I52" s="281" t="str">
        <f>IF(基本情報入力シート!J66="","",基本情報入力シート!J66)</f>
        <v/>
      </c>
      <c r="J52" s="281" t="str">
        <f>IF(基本情報入力シート!K66="","",基本情報入力シート!K66)</f>
        <v/>
      </c>
      <c r="K52" s="282" t="str">
        <f>IF(基本情報入力シート!L66="","",基本情報入力シート!L66)</f>
        <v/>
      </c>
      <c r="L52" s="275" t="s">
        <v>218</v>
      </c>
      <c r="M52" s="507" t="str">
        <f>IF(基本情報入力シート!M66="","",基本情報入力シート!M66)</f>
        <v/>
      </c>
      <c r="N52" s="508" t="str">
        <f>IF(基本情報入力シート!R66="","",基本情報入力シート!R66)</f>
        <v/>
      </c>
      <c r="O52" s="508" t="str">
        <f>IF(基本情報入力シート!W66="","",基本情報入力シート!W66)</f>
        <v/>
      </c>
      <c r="P52" s="484" t="str">
        <f>IF(基本情報入力シート!X66="","",基本情報入力シート!X66)</f>
        <v/>
      </c>
      <c r="Q52" s="484" t="str">
        <f>IF(基本情報入力シート!Y66="","",基本情報入力シート!Y66)</f>
        <v/>
      </c>
      <c r="R52" s="487"/>
      <c r="S52" s="440"/>
      <c r="T52" s="488"/>
      <c r="U52" s="488"/>
      <c r="V52" s="488"/>
      <c r="W52" s="489"/>
      <c r="X52" s="443"/>
      <c r="Y52" s="490"/>
      <c r="Z52" s="490"/>
      <c r="AA52" s="490"/>
      <c r="AB52" s="490"/>
      <c r="AC52" s="490"/>
      <c r="AD52" s="490"/>
      <c r="AE52" s="491"/>
      <c r="AF52" s="491"/>
      <c r="AG52" s="492"/>
      <c r="AH52" s="493"/>
      <c r="AI52" s="494"/>
      <c r="AJ52" s="495"/>
      <c r="AK52" s="495"/>
      <c r="AL52" s="495"/>
    </row>
    <row r="53" spans="1:38" ht="27.75" customHeight="1">
      <c r="A53" s="211">
        <f t="shared" si="3"/>
        <v>35</v>
      </c>
      <c r="B53" s="280" t="str">
        <f>IF(基本情報入力シート!C67="","",基本情報入力シート!C67)</f>
        <v/>
      </c>
      <c r="C53" s="290" t="str">
        <f>IF(基本情報入力シート!D67="","",基本情報入力シート!D67)</f>
        <v/>
      </c>
      <c r="D53" s="291" t="str">
        <f>IF(基本情報入力シート!E67="","",基本情報入力シート!E67)</f>
        <v/>
      </c>
      <c r="E53" s="281" t="str">
        <f>IF(基本情報入力シート!F67="","",基本情報入力シート!F67)</f>
        <v/>
      </c>
      <c r="F53" s="281" t="str">
        <f>IF(基本情報入力シート!G67="","",基本情報入力シート!G67)</f>
        <v/>
      </c>
      <c r="G53" s="281" t="str">
        <f>IF(基本情報入力シート!H67="","",基本情報入力シート!H67)</f>
        <v/>
      </c>
      <c r="H53" s="281" t="str">
        <f>IF(基本情報入力シート!I67="","",基本情報入力シート!I67)</f>
        <v/>
      </c>
      <c r="I53" s="281" t="str">
        <f>IF(基本情報入力シート!J67="","",基本情報入力シート!J67)</f>
        <v/>
      </c>
      <c r="J53" s="281" t="str">
        <f>IF(基本情報入力シート!K67="","",基本情報入力シート!K67)</f>
        <v/>
      </c>
      <c r="K53" s="282" t="str">
        <f>IF(基本情報入力シート!L67="","",基本情報入力シート!L67)</f>
        <v/>
      </c>
      <c r="L53" s="275" t="s">
        <v>219</v>
      </c>
      <c r="M53" s="507" t="str">
        <f>IF(基本情報入力シート!M67="","",基本情報入力シート!M67)</f>
        <v/>
      </c>
      <c r="N53" s="508" t="str">
        <f>IF(基本情報入力シート!R67="","",基本情報入力シート!R67)</f>
        <v/>
      </c>
      <c r="O53" s="508" t="str">
        <f>IF(基本情報入力シート!W67="","",基本情報入力シート!W67)</f>
        <v/>
      </c>
      <c r="P53" s="484" t="str">
        <f>IF(基本情報入力シート!X67="","",基本情報入力シート!X67)</f>
        <v/>
      </c>
      <c r="Q53" s="484" t="str">
        <f>IF(基本情報入力シート!Y67="","",基本情報入力シート!Y67)</f>
        <v/>
      </c>
      <c r="R53" s="487"/>
      <c r="S53" s="440"/>
      <c r="T53" s="488"/>
      <c r="U53" s="488"/>
      <c r="V53" s="488"/>
      <c r="W53" s="489"/>
      <c r="X53" s="443"/>
      <c r="Y53" s="490"/>
      <c r="Z53" s="490"/>
      <c r="AA53" s="490"/>
      <c r="AB53" s="490"/>
      <c r="AC53" s="490"/>
      <c r="AD53" s="490"/>
      <c r="AE53" s="491"/>
      <c r="AF53" s="491"/>
      <c r="AG53" s="492"/>
      <c r="AH53" s="493"/>
      <c r="AI53" s="494"/>
      <c r="AJ53" s="495"/>
      <c r="AK53" s="495"/>
      <c r="AL53" s="495"/>
    </row>
    <row r="54" spans="1:38" ht="27.75" customHeight="1">
      <c r="A54" s="211">
        <f t="shared" si="3"/>
        <v>36</v>
      </c>
      <c r="B54" s="280" t="str">
        <f>IF(基本情報入力シート!C68="","",基本情報入力シート!C68)</f>
        <v/>
      </c>
      <c r="C54" s="290" t="str">
        <f>IF(基本情報入力シート!D68="","",基本情報入力シート!D68)</f>
        <v/>
      </c>
      <c r="D54" s="291" t="str">
        <f>IF(基本情報入力シート!E68="","",基本情報入力シート!E68)</f>
        <v/>
      </c>
      <c r="E54" s="281" t="str">
        <f>IF(基本情報入力シート!F68="","",基本情報入力シート!F68)</f>
        <v/>
      </c>
      <c r="F54" s="281" t="str">
        <f>IF(基本情報入力シート!G68="","",基本情報入力シート!G68)</f>
        <v/>
      </c>
      <c r="G54" s="281" t="str">
        <f>IF(基本情報入力シート!H68="","",基本情報入力シート!H68)</f>
        <v/>
      </c>
      <c r="H54" s="281" t="str">
        <f>IF(基本情報入力シート!I68="","",基本情報入力シート!I68)</f>
        <v/>
      </c>
      <c r="I54" s="281" t="str">
        <f>IF(基本情報入力シート!J68="","",基本情報入力シート!J68)</f>
        <v/>
      </c>
      <c r="J54" s="281" t="str">
        <f>IF(基本情報入力シート!K68="","",基本情報入力シート!K68)</f>
        <v/>
      </c>
      <c r="K54" s="282" t="str">
        <f>IF(基本情報入力シート!L68="","",基本情報入力シート!L68)</f>
        <v/>
      </c>
      <c r="L54" s="275" t="s">
        <v>220</v>
      </c>
      <c r="M54" s="507" t="str">
        <f>IF(基本情報入力シート!M68="","",基本情報入力シート!M68)</f>
        <v/>
      </c>
      <c r="N54" s="508" t="str">
        <f>IF(基本情報入力シート!R68="","",基本情報入力シート!R68)</f>
        <v/>
      </c>
      <c r="O54" s="508" t="str">
        <f>IF(基本情報入力シート!W68="","",基本情報入力シート!W68)</f>
        <v/>
      </c>
      <c r="P54" s="484" t="str">
        <f>IF(基本情報入力シート!X68="","",基本情報入力シート!X68)</f>
        <v/>
      </c>
      <c r="Q54" s="484" t="str">
        <f>IF(基本情報入力シート!Y68="","",基本情報入力シート!Y68)</f>
        <v/>
      </c>
      <c r="R54" s="487"/>
      <c r="S54" s="440"/>
      <c r="T54" s="488"/>
      <c r="U54" s="488"/>
      <c r="V54" s="488"/>
      <c r="W54" s="489"/>
      <c r="X54" s="443"/>
      <c r="Y54" s="490"/>
      <c r="Z54" s="490"/>
      <c r="AA54" s="490"/>
      <c r="AB54" s="490"/>
      <c r="AC54" s="490"/>
      <c r="AD54" s="490"/>
      <c r="AE54" s="491"/>
      <c r="AF54" s="491"/>
      <c r="AG54" s="492"/>
      <c r="AH54" s="493"/>
      <c r="AI54" s="494"/>
      <c r="AJ54" s="495"/>
      <c r="AK54" s="495"/>
      <c r="AL54" s="495"/>
    </row>
    <row r="55" spans="1:38" ht="27.75" customHeight="1">
      <c r="A55" s="211">
        <f t="shared" si="3"/>
        <v>37</v>
      </c>
      <c r="B55" s="280" t="str">
        <f>IF(基本情報入力シート!C69="","",基本情報入力シート!C69)</f>
        <v/>
      </c>
      <c r="C55" s="290" t="str">
        <f>IF(基本情報入力シート!D69="","",基本情報入力シート!D69)</f>
        <v/>
      </c>
      <c r="D55" s="291" t="str">
        <f>IF(基本情報入力シート!E69="","",基本情報入力シート!E69)</f>
        <v/>
      </c>
      <c r="E55" s="281" t="str">
        <f>IF(基本情報入力シート!F69="","",基本情報入力シート!F69)</f>
        <v/>
      </c>
      <c r="F55" s="281" t="str">
        <f>IF(基本情報入力シート!G69="","",基本情報入力シート!G69)</f>
        <v/>
      </c>
      <c r="G55" s="281" t="str">
        <f>IF(基本情報入力シート!H69="","",基本情報入力シート!H69)</f>
        <v/>
      </c>
      <c r="H55" s="281" t="str">
        <f>IF(基本情報入力シート!I69="","",基本情報入力シート!I69)</f>
        <v/>
      </c>
      <c r="I55" s="281" t="str">
        <f>IF(基本情報入力シート!J69="","",基本情報入力シート!J69)</f>
        <v/>
      </c>
      <c r="J55" s="281" t="str">
        <f>IF(基本情報入力シート!K69="","",基本情報入力シート!K69)</f>
        <v/>
      </c>
      <c r="K55" s="282" t="str">
        <f>IF(基本情報入力シート!L69="","",基本情報入力シート!L69)</f>
        <v/>
      </c>
      <c r="L55" s="275" t="s">
        <v>221</v>
      </c>
      <c r="M55" s="507" t="str">
        <f>IF(基本情報入力シート!M69="","",基本情報入力シート!M69)</f>
        <v/>
      </c>
      <c r="N55" s="508" t="str">
        <f>IF(基本情報入力シート!R69="","",基本情報入力シート!R69)</f>
        <v/>
      </c>
      <c r="O55" s="508" t="str">
        <f>IF(基本情報入力シート!W69="","",基本情報入力シート!W69)</f>
        <v/>
      </c>
      <c r="P55" s="484" t="str">
        <f>IF(基本情報入力シート!X69="","",基本情報入力シート!X69)</f>
        <v/>
      </c>
      <c r="Q55" s="484" t="str">
        <f>IF(基本情報入力シート!Y69="","",基本情報入力シート!Y69)</f>
        <v/>
      </c>
      <c r="R55" s="487"/>
      <c r="S55" s="440"/>
      <c r="T55" s="488"/>
      <c r="U55" s="488"/>
      <c r="V55" s="488"/>
      <c r="W55" s="489"/>
      <c r="X55" s="443"/>
      <c r="Y55" s="490"/>
      <c r="Z55" s="490"/>
      <c r="AA55" s="490"/>
      <c r="AB55" s="490"/>
      <c r="AC55" s="490"/>
      <c r="AD55" s="490"/>
      <c r="AE55" s="491"/>
      <c r="AF55" s="491"/>
      <c r="AG55" s="492"/>
      <c r="AH55" s="493"/>
      <c r="AI55" s="494"/>
      <c r="AJ55" s="495"/>
      <c r="AK55" s="495"/>
      <c r="AL55" s="495"/>
    </row>
    <row r="56" spans="1:38" ht="27.75" customHeight="1">
      <c r="A56" s="211">
        <f t="shared" si="3"/>
        <v>38</v>
      </c>
      <c r="B56" s="280" t="str">
        <f>IF(基本情報入力シート!C70="","",基本情報入力シート!C70)</f>
        <v/>
      </c>
      <c r="C56" s="290" t="str">
        <f>IF(基本情報入力シート!D70="","",基本情報入力シート!D70)</f>
        <v/>
      </c>
      <c r="D56" s="291" t="str">
        <f>IF(基本情報入力シート!E70="","",基本情報入力シート!E70)</f>
        <v/>
      </c>
      <c r="E56" s="281" t="str">
        <f>IF(基本情報入力シート!F70="","",基本情報入力シート!F70)</f>
        <v/>
      </c>
      <c r="F56" s="281" t="str">
        <f>IF(基本情報入力シート!G70="","",基本情報入力シート!G70)</f>
        <v/>
      </c>
      <c r="G56" s="281" t="str">
        <f>IF(基本情報入力シート!H70="","",基本情報入力シート!H70)</f>
        <v/>
      </c>
      <c r="H56" s="281" t="str">
        <f>IF(基本情報入力シート!I70="","",基本情報入力シート!I70)</f>
        <v/>
      </c>
      <c r="I56" s="281" t="str">
        <f>IF(基本情報入力シート!J70="","",基本情報入力シート!J70)</f>
        <v/>
      </c>
      <c r="J56" s="281" t="str">
        <f>IF(基本情報入力シート!K70="","",基本情報入力シート!K70)</f>
        <v/>
      </c>
      <c r="K56" s="282" t="str">
        <f>IF(基本情報入力シート!L70="","",基本情報入力シート!L70)</f>
        <v/>
      </c>
      <c r="L56" s="275" t="s">
        <v>222</v>
      </c>
      <c r="M56" s="507" t="str">
        <f>IF(基本情報入力シート!M70="","",基本情報入力シート!M70)</f>
        <v/>
      </c>
      <c r="N56" s="508" t="str">
        <f>IF(基本情報入力シート!R70="","",基本情報入力シート!R70)</f>
        <v/>
      </c>
      <c r="O56" s="508" t="str">
        <f>IF(基本情報入力シート!W70="","",基本情報入力シート!W70)</f>
        <v/>
      </c>
      <c r="P56" s="484" t="str">
        <f>IF(基本情報入力シート!X70="","",基本情報入力シート!X70)</f>
        <v/>
      </c>
      <c r="Q56" s="484" t="str">
        <f>IF(基本情報入力シート!Y70="","",基本情報入力シート!Y70)</f>
        <v/>
      </c>
      <c r="R56" s="487"/>
      <c r="S56" s="440"/>
      <c r="T56" s="488"/>
      <c r="U56" s="488"/>
      <c r="V56" s="488"/>
      <c r="W56" s="489"/>
      <c r="X56" s="443"/>
      <c r="Y56" s="490"/>
      <c r="Z56" s="490"/>
      <c r="AA56" s="490"/>
      <c r="AB56" s="490"/>
      <c r="AC56" s="490"/>
      <c r="AD56" s="490"/>
      <c r="AE56" s="491"/>
      <c r="AF56" s="491"/>
      <c r="AG56" s="492"/>
      <c r="AH56" s="493"/>
      <c r="AI56" s="494"/>
      <c r="AJ56" s="495"/>
      <c r="AK56" s="495"/>
      <c r="AL56" s="495"/>
    </row>
    <row r="57" spans="1:38" ht="27.75" customHeight="1">
      <c r="A57" s="211">
        <f t="shared" si="3"/>
        <v>39</v>
      </c>
      <c r="B57" s="280" t="str">
        <f>IF(基本情報入力シート!C71="","",基本情報入力シート!C71)</f>
        <v/>
      </c>
      <c r="C57" s="290" t="str">
        <f>IF(基本情報入力シート!D71="","",基本情報入力シート!D71)</f>
        <v/>
      </c>
      <c r="D57" s="291" t="str">
        <f>IF(基本情報入力シート!E71="","",基本情報入力シート!E71)</f>
        <v/>
      </c>
      <c r="E57" s="281" t="str">
        <f>IF(基本情報入力シート!F71="","",基本情報入力シート!F71)</f>
        <v/>
      </c>
      <c r="F57" s="281" t="str">
        <f>IF(基本情報入力シート!G71="","",基本情報入力シート!G71)</f>
        <v/>
      </c>
      <c r="G57" s="281" t="str">
        <f>IF(基本情報入力シート!H71="","",基本情報入力シート!H71)</f>
        <v/>
      </c>
      <c r="H57" s="281" t="str">
        <f>IF(基本情報入力シート!I71="","",基本情報入力シート!I71)</f>
        <v/>
      </c>
      <c r="I57" s="281" t="str">
        <f>IF(基本情報入力シート!J71="","",基本情報入力シート!J71)</f>
        <v/>
      </c>
      <c r="J57" s="281" t="str">
        <f>IF(基本情報入力シート!K71="","",基本情報入力シート!K71)</f>
        <v/>
      </c>
      <c r="K57" s="282" t="str">
        <f>IF(基本情報入力シート!L71="","",基本情報入力シート!L71)</f>
        <v/>
      </c>
      <c r="L57" s="275" t="s">
        <v>223</v>
      </c>
      <c r="M57" s="507" t="str">
        <f>IF(基本情報入力シート!M71="","",基本情報入力シート!M71)</f>
        <v/>
      </c>
      <c r="N57" s="508" t="str">
        <f>IF(基本情報入力シート!R71="","",基本情報入力シート!R71)</f>
        <v/>
      </c>
      <c r="O57" s="508" t="str">
        <f>IF(基本情報入力シート!W71="","",基本情報入力シート!W71)</f>
        <v/>
      </c>
      <c r="P57" s="484" t="str">
        <f>IF(基本情報入力シート!X71="","",基本情報入力シート!X71)</f>
        <v/>
      </c>
      <c r="Q57" s="484" t="str">
        <f>IF(基本情報入力シート!Y71="","",基本情報入力シート!Y71)</f>
        <v/>
      </c>
      <c r="R57" s="487"/>
      <c r="S57" s="440"/>
      <c r="T57" s="488"/>
      <c r="U57" s="488"/>
      <c r="V57" s="488"/>
      <c r="W57" s="489"/>
      <c r="X57" s="443"/>
      <c r="Y57" s="490"/>
      <c r="Z57" s="490"/>
      <c r="AA57" s="490"/>
      <c r="AB57" s="490"/>
      <c r="AC57" s="490"/>
      <c r="AD57" s="490"/>
      <c r="AE57" s="491"/>
      <c r="AF57" s="491"/>
      <c r="AG57" s="492"/>
      <c r="AH57" s="493"/>
      <c r="AI57" s="494"/>
      <c r="AJ57" s="495"/>
      <c r="AK57" s="495"/>
      <c r="AL57" s="495"/>
    </row>
    <row r="58" spans="1:38" ht="27.75" customHeight="1">
      <c r="A58" s="211">
        <f t="shared" si="3"/>
        <v>40</v>
      </c>
      <c r="B58" s="280" t="str">
        <f>IF(基本情報入力シート!C72="","",基本情報入力シート!C72)</f>
        <v/>
      </c>
      <c r="C58" s="290" t="str">
        <f>IF(基本情報入力シート!D72="","",基本情報入力シート!D72)</f>
        <v/>
      </c>
      <c r="D58" s="291" t="str">
        <f>IF(基本情報入力シート!E72="","",基本情報入力シート!E72)</f>
        <v/>
      </c>
      <c r="E58" s="281" t="str">
        <f>IF(基本情報入力シート!F72="","",基本情報入力シート!F72)</f>
        <v/>
      </c>
      <c r="F58" s="281" t="str">
        <f>IF(基本情報入力シート!G72="","",基本情報入力シート!G72)</f>
        <v/>
      </c>
      <c r="G58" s="281" t="str">
        <f>IF(基本情報入力シート!H72="","",基本情報入力シート!H72)</f>
        <v/>
      </c>
      <c r="H58" s="281" t="str">
        <f>IF(基本情報入力シート!I72="","",基本情報入力シート!I72)</f>
        <v/>
      </c>
      <c r="I58" s="281" t="str">
        <f>IF(基本情報入力シート!J72="","",基本情報入力シート!J72)</f>
        <v/>
      </c>
      <c r="J58" s="281" t="str">
        <f>IF(基本情報入力シート!K72="","",基本情報入力シート!K72)</f>
        <v/>
      </c>
      <c r="K58" s="282" t="str">
        <f>IF(基本情報入力シート!L72="","",基本情報入力シート!L72)</f>
        <v/>
      </c>
      <c r="L58" s="275" t="s">
        <v>224</v>
      </c>
      <c r="M58" s="507" t="str">
        <f>IF(基本情報入力シート!M72="","",基本情報入力シート!M72)</f>
        <v/>
      </c>
      <c r="N58" s="508" t="str">
        <f>IF(基本情報入力シート!R72="","",基本情報入力シート!R72)</f>
        <v/>
      </c>
      <c r="O58" s="508" t="str">
        <f>IF(基本情報入力シート!W72="","",基本情報入力シート!W72)</f>
        <v/>
      </c>
      <c r="P58" s="484" t="str">
        <f>IF(基本情報入力シート!X72="","",基本情報入力シート!X72)</f>
        <v/>
      </c>
      <c r="Q58" s="484" t="str">
        <f>IF(基本情報入力シート!Y72="","",基本情報入力シート!Y72)</f>
        <v/>
      </c>
      <c r="R58" s="487"/>
      <c r="S58" s="440"/>
      <c r="T58" s="488"/>
      <c r="U58" s="488"/>
      <c r="V58" s="488"/>
      <c r="W58" s="489"/>
      <c r="X58" s="443"/>
      <c r="Y58" s="490"/>
      <c r="Z58" s="490"/>
      <c r="AA58" s="490"/>
      <c r="AB58" s="490"/>
      <c r="AC58" s="490"/>
      <c r="AD58" s="490"/>
      <c r="AE58" s="491"/>
      <c r="AF58" s="491"/>
      <c r="AG58" s="492"/>
      <c r="AH58" s="493"/>
      <c r="AI58" s="494"/>
      <c r="AJ58" s="495"/>
      <c r="AK58" s="495"/>
      <c r="AL58" s="495"/>
    </row>
    <row r="59" spans="1:38" ht="27.75" customHeight="1">
      <c r="A59" s="211">
        <f t="shared" si="3"/>
        <v>41</v>
      </c>
      <c r="B59" s="280" t="str">
        <f>IF(基本情報入力シート!C73="","",基本情報入力シート!C73)</f>
        <v/>
      </c>
      <c r="C59" s="290" t="str">
        <f>IF(基本情報入力シート!D73="","",基本情報入力シート!D73)</f>
        <v/>
      </c>
      <c r="D59" s="291" t="str">
        <f>IF(基本情報入力シート!E73="","",基本情報入力シート!E73)</f>
        <v/>
      </c>
      <c r="E59" s="281" t="str">
        <f>IF(基本情報入力シート!F73="","",基本情報入力シート!F73)</f>
        <v/>
      </c>
      <c r="F59" s="281" t="str">
        <f>IF(基本情報入力シート!G73="","",基本情報入力シート!G73)</f>
        <v/>
      </c>
      <c r="G59" s="281" t="str">
        <f>IF(基本情報入力シート!H73="","",基本情報入力シート!H73)</f>
        <v/>
      </c>
      <c r="H59" s="281" t="str">
        <f>IF(基本情報入力シート!I73="","",基本情報入力シート!I73)</f>
        <v/>
      </c>
      <c r="I59" s="281" t="str">
        <f>IF(基本情報入力シート!J73="","",基本情報入力シート!J73)</f>
        <v/>
      </c>
      <c r="J59" s="281" t="str">
        <f>IF(基本情報入力シート!K73="","",基本情報入力シート!K73)</f>
        <v/>
      </c>
      <c r="K59" s="282" t="str">
        <f>IF(基本情報入力シート!L73="","",基本情報入力シート!L73)</f>
        <v/>
      </c>
      <c r="L59" s="275" t="s">
        <v>225</v>
      </c>
      <c r="M59" s="507" t="str">
        <f>IF(基本情報入力シート!M73="","",基本情報入力シート!M73)</f>
        <v/>
      </c>
      <c r="N59" s="508" t="str">
        <f>IF(基本情報入力シート!R73="","",基本情報入力シート!R73)</f>
        <v/>
      </c>
      <c r="O59" s="508" t="str">
        <f>IF(基本情報入力シート!W73="","",基本情報入力シート!W73)</f>
        <v/>
      </c>
      <c r="P59" s="484" t="str">
        <f>IF(基本情報入力シート!X73="","",基本情報入力シート!X73)</f>
        <v/>
      </c>
      <c r="Q59" s="484" t="str">
        <f>IF(基本情報入力シート!Y73="","",基本情報入力シート!Y73)</f>
        <v/>
      </c>
      <c r="R59" s="487"/>
      <c r="S59" s="440"/>
      <c r="T59" s="488"/>
      <c r="U59" s="488"/>
      <c r="V59" s="488"/>
      <c r="W59" s="489"/>
      <c r="X59" s="443"/>
      <c r="Y59" s="490"/>
      <c r="Z59" s="490"/>
      <c r="AA59" s="490"/>
      <c r="AB59" s="490"/>
      <c r="AC59" s="490"/>
      <c r="AD59" s="490"/>
      <c r="AE59" s="491"/>
      <c r="AF59" s="491"/>
      <c r="AG59" s="492"/>
      <c r="AH59" s="493"/>
      <c r="AI59" s="494"/>
      <c r="AJ59" s="495"/>
      <c r="AK59" s="495"/>
      <c r="AL59" s="495"/>
    </row>
    <row r="60" spans="1:38" ht="27.75" customHeight="1">
      <c r="A60" s="211">
        <f t="shared" si="3"/>
        <v>42</v>
      </c>
      <c r="B60" s="280" t="str">
        <f>IF(基本情報入力シート!C74="","",基本情報入力シート!C74)</f>
        <v/>
      </c>
      <c r="C60" s="290" t="str">
        <f>IF(基本情報入力シート!D74="","",基本情報入力シート!D74)</f>
        <v/>
      </c>
      <c r="D60" s="291" t="str">
        <f>IF(基本情報入力シート!E74="","",基本情報入力シート!E74)</f>
        <v/>
      </c>
      <c r="E60" s="281" t="str">
        <f>IF(基本情報入力シート!F74="","",基本情報入力シート!F74)</f>
        <v/>
      </c>
      <c r="F60" s="281" t="str">
        <f>IF(基本情報入力シート!G74="","",基本情報入力シート!G74)</f>
        <v/>
      </c>
      <c r="G60" s="281" t="str">
        <f>IF(基本情報入力シート!H74="","",基本情報入力シート!H74)</f>
        <v/>
      </c>
      <c r="H60" s="281" t="str">
        <f>IF(基本情報入力シート!I74="","",基本情報入力シート!I74)</f>
        <v/>
      </c>
      <c r="I60" s="281" t="str">
        <f>IF(基本情報入力シート!J74="","",基本情報入力シート!J74)</f>
        <v/>
      </c>
      <c r="J60" s="281" t="str">
        <f>IF(基本情報入力シート!K74="","",基本情報入力シート!K74)</f>
        <v/>
      </c>
      <c r="K60" s="282" t="str">
        <f>IF(基本情報入力シート!L74="","",基本情報入力シート!L74)</f>
        <v/>
      </c>
      <c r="L60" s="275" t="s">
        <v>226</v>
      </c>
      <c r="M60" s="507" t="str">
        <f>IF(基本情報入力シート!M74="","",基本情報入力シート!M74)</f>
        <v/>
      </c>
      <c r="N60" s="508" t="str">
        <f>IF(基本情報入力シート!R74="","",基本情報入力シート!R74)</f>
        <v/>
      </c>
      <c r="O60" s="508" t="str">
        <f>IF(基本情報入力シート!W74="","",基本情報入力シート!W74)</f>
        <v/>
      </c>
      <c r="P60" s="484" t="str">
        <f>IF(基本情報入力シート!X74="","",基本情報入力シート!X74)</f>
        <v/>
      </c>
      <c r="Q60" s="484" t="str">
        <f>IF(基本情報入力シート!Y74="","",基本情報入力シート!Y74)</f>
        <v/>
      </c>
      <c r="R60" s="487"/>
      <c r="S60" s="440"/>
      <c r="T60" s="488"/>
      <c r="U60" s="488"/>
      <c r="V60" s="488"/>
      <c r="W60" s="489"/>
      <c r="X60" s="443"/>
      <c r="Y60" s="490"/>
      <c r="Z60" s="490"/>
      <c r="AA60" s="490"/>
      <c r="AB60" s="490"/>
      <c r="AC60" s="490"/>
      <c r="AD60" s="490"/>
      <c r="AE60" s="491"/>
      <c r="AF60" s="491"/>
      <c r="AG60" s="492"/>
      <c r="AH60" s="493"/>
      <c r="AI60" s="494"/>
      <c r="AJ60" s="495"/>
      <c r="AK60" s="495"/>
      <c r="AL60" s="495"/>
    </row>
    <row r="61" spans="1:38" ht="27.75" customHeight="1">
      <c r="A61" s="211">
        <f t="shared" si="3"/>
        <v>43</v>
      </c>
      <c r="B61" s="280" t="str">
        <f>IF(基本情報入力シート!C75="","",基本情報入力シート!C75)</f>
        <v/>
      </c>
      <c r="C61" s="290" t="str">
        <f>IF(基本情報入力シート!D75="","",基本情報入力シート!D75)</f>
        <v/>
      </c>
      <c r="D61" s="291" t="str">
        <f>IF(基本情報入力シート!E75="","",基本情報入力シート!E75)</f>
        <v/>
      </c>
      <c r="E61" s="281" t="str">
        <f>IF(基本情報入力シート!F75="","",基本情報入力シート!F75)</f>
        <v/>
      </c>
      <c r="F61" s="281" t="str">
        <f>IF(基本情報入力シート!G75="","",基本情報入力シート!G75)</f>
        <v/>
      </c>
      <c r="G61" s="281" t="str">
        <f>IF(基本情報入力シート!H75="","",基本情報入力シート!H75)</f>
        <v/>
      </c>
      <c r="H61" s="281" t="str">
        <f>IF(基本情報入力シート!I75="","",基本情報入力シート!I75)</f>
        <v/>
      </c>
      <c r="I61" s="281" t="str">
        <f>IF(基本情報入力シート!J75="","",基本情報入力シート!J75)</f>
        <v/>
      </c>
      <c r="J61" s="281" t="str">
        <f>IF(基本情報入力シート!K75="","",基本情報入力シート!K75)</f>
        <v/>
      </c>
      <c r="K61" s="282" t="str">
        <f>IF(基本情報入力シート!L75="","",基本情報入力シート!L75)</f>
        <v/>
      </c>
      <c r="L61" s="275" t="s">
        <v>227</v>
      </c>
      <c r="M61" s="507" t="str">
        <f>IF(基本情報入力シート!M75="","",基本情報入力シート!M75)</f>
        <v/>
      </c>
      <c r="N61" s="508" t="str">
        <f>IF(基本情報入力シート!R75="","",基本情報入力シート!R75)</f>
        <v/>
      </c>
      <c r="O61" s="508" t="str">
        <f>IF(基本情報入力シート!W75="","",基本情報入力シート!W75)</f>
        <v/>
      </c>
      <c r="P61" s="484" t="str">
        <f>IF(基本情報入力シート!X75="","",基本情報入力シート!X75)</f>
        <v/>
      </c>
      <c r="Q61" s="484" t="str">
        <f>IF(基本情報入力シート!Y75="","",基本情報入力シート!Y75)</f>
        <v/>
      </c>
      <c r="R61" s="487"/>
      <c r="S61" s="440"/>
      <c r="T61" s="488"/>
      <c r="U61" s="488"/>
      <c r="V61" s="488"/>
      <c r="W61" s="489"/>
      <c r="X61" s="443"/>
      <c r="Y61" s="490"/>
      <c r="Z61" s="490"/>
      <c r="AA61" s="490"/>
      <c r="AB61" s="490"/>
      <c r="AC61" s="490"/>
      <c r="AD61" s="490"/>
      <c r="AE61" s="491"/>
      <c r="AF61" s="491"/>
      <c r="AG61" s="492"/>
      <c r="AH61" s="493"/>
      <c r="AI61" s="494"/>
      <c r="AJ61" s="495"/>
      <c r="AK61" s="495"/>
      <c r="AL61" s="495"/>
    </row>
    <row r="62" spans="1:38" ht="27.75" customHeight="1">
      <c r="A62" s="211">
        <f t="shared" si="3"/>
        <v>44</v>
      </c>
      <c r="B62" s="280" t="str">
        <f>IF(基本情報入力シート!C76="","",基本情報入力シート!C76)</f>
        <v/>
      </c>
      <c r="C62" s="290" t="str">
        <f>IF(基本情報入力シート!D76="","",基本情報入力シート!D76)</f>
        <v/>
      </c>
      <c r="D62" s="291" t="str">
        <f>IF(基本情報入力シート!E76="","",基本情報入力シート!E76)</f>
        <v/>
      </c>
      <c r="E62" s="281" t="str">
        <f>IF(基本情報入力シート!F76="","",基本情報入力シート!F76)</f>
        <v/>
      </c>
      <c r="F62" s="281" t="str">
        <f>IF(基本情報入力シート!G76="","",基本情報入力シート!G76)</f>
        <v/>
      </c>
      <c r="G62" s="281" t="str">
        <f>IF(基本情報入力シート!H76="","",基本情報入力シート!H76)</f>
        <v/>
      </c>
      <c r="H62" s="281" t="str">
        <f>IF(基本情報入力シート!I76="","",基本情報入力シート!I76)</f>
        <v/>
      </c>
      <c r="I62" s="281" t="str">
        <f>IF(基本情報入力シート!J76="","",基本情報入力シート!J76)</f>
        <v/>
      </c>
      <c r="J62" s="281" t="str">
        <f>IF(基本情報入力シート!K76="","",基本情報入力シート!K76)</f>
        <v/>
      </c>
      <c r="K62" s="282" t="str">
        <f>IF(基本情報入力シート!L76="","",基本情報入力シート!L76)</f>
        <v/>
      </c>
      <c r="L62" s="275" t="s">
        <v>228</v>
      </c>
      <c r="M62" s="507" t="str">
        <f>IF(基本情報入力シート!M76="","",基本情報入力シート!M76)</f>
        <v/>
      </c>
      <c r="N62" s="508" t="str">
        <f>IF(基本情報入力シート!R76="","",基本情報入力シート!R76)</f>
        <v/>
      </c>
      <c r="O62" s="508" t="str">
        <f>IF(基本情報入力シート!W76="","",基本情報入力シート!W76)</f>
        <v/>
      </c>
      <c r="P62" s="484" t="str">
        <f>IF(基本情報入力シート!X76="","",基本情報入力シート!X76)</f>
        <v/>
      </c>
      <c r="Q62" s="484" t="str">
        <f>IF(基本情報入力シート!Y76="","",基本情報入力シート!Y76)</f>
        <v/>
      </c>
      <c r="R62" s="487"/>
      <c r="S62" s="440"/>
      <c r="T62" s="488"/>
      <c r="U62" s="488"/>
      <c r="V62" s="488"/>
      <c r="W62" s="489"/>
      <c r="X62" s="443"/>
      <c r="Y62" s="490"/>
      <c r="Z62" s="490"/>
      <c r="AA62" s="490"/>
      <c r="AB62" s="490"/>
      <c r="AC62" s="490"/>
      <c r="AD62" s="490"/>
      <c r="AE62" s="491"/>
      <c r="AF62" s="491"/>
      <c r="AG62" s="492"/>
      <c r="AH62" s="493"/>
      <c r="AI62" s="494"/>
      <c r="AJ62" s="495"/>
      <c r="AK62" s="495"/>
      <c r="AL62" s="495"/>
    </row>
    <row r="63" spans="1:38" ht="27.75" customHeight="1">
      <c r="A63" s="211">
        <f t="shared" si="3"/>
        <v>45</v>
      </c>
      <c r="B63" s="280" t="str">
        <f>IF(基本情報入力シート!C77="","",基本情報入力シート!C77)</f>
        <v/>
      </c>
      <c r="C63" s="290" t="str">
        <f>IF(基本情報入力シート!D77="","",基本情報入力シート!D77)</f>
        <v/>
      </c>
      <c r="D63" s="291" t="str">
        <f>IF(基本情報入力シート!E77="","",基本情報入力シート!E77)</f>
        <v/>
      </c>
      <c r="E63" s="281" t="str">
        <f>IF(基本情報入力シート!F77="","",基本情報入力シート!F77)</f>
        <v/>
      </c>
      <c r="F63" s="281" t="str">
        <f>IF(基本情報入力シート!G77="","",基本情報入力シート!G77)</f>
        <v/>
      </c>
      <c r="G63" s="281" t="str">
        <f>IF(基本情報入力シート!H77="","",基本情報入力シート!H77)</f>
        <v/>
      </c>
      <c r="H63" s="281" t="str">
        <f>IF(基本情報入力シート!I77="","",基本情報入力シート!I77)</f>
        <v/>
      </c>
      <c r="I63" s="281" t="str">
        <f>IF(基本情報入力シート!J77="","",基本情報入力シート!J77)</f>
        <v/>
      </c>
      <c r="J63" s="281" t="str">
        <f>IF(基本情報入力シート!K77="","",基本情報入力シート!K77)</f>
        <v/>
      </c>
      <c r="K63" s="282" t="str">
        <f>IF(基本情報入力シート!L77="","",基本情報入力シート!L77)</f>
        <v/>
      </c>
      <c r="L63" s="275" t="s">
        <v>229</v>
      </c>
      <c r="M63" s="507" t="str">
        <f>IF(基本情報入力シート!M77="","",基本情報入力シート!M77)</f>
        <v/>
      </c>
      <c r="N63" s="508" t="str">
        <f>IF(基本情報入力シート!R77="","",基本情報入力シート!R77)</f>
        <v/>
      </c>
      <c r="O63" s="508" t="str">
        <f>IF(基本情報入力シート!W77="","",基本情報入力シート!W77)</f>
        <v/>
      </c>
      <c r="P63" s="484" t="str">
        <f>IF(基本情報入力シート!X77="","",基本情報入力シート!X77)</f>
        <v/>
      </c>
      <c r="Q63" s="484" t="str">
        <f>IF(基本情報入力シート!Y77="","",基本情報入力シート!Y77)</f>
        <v/>
      </c>
      <c r="R63" s="487"/>
      <c r="S63" s="440"/>
      <c r="T63" s="488"/>
      <c r="U63" s="488"/>
      <c r="V63" s="488"/>
      <c r="W63" s="489"/>
      <c r="X63" s="443"/>
      <c r="Y63" s="490"/>
      <c r="Z63" s="490"/>
      <c r="AA63" s="490"/>
      <c r="AB63" s="490"/>
      <c r="AC63" s="490"/>
      <c r="AD63" s="490"/>
      <c r="AE63" s="491"/>
      <c r="AF63" s="491"/>
      <c r="AG63" s="492"/>
      <c r="AH63" s="493"/>
      <c r="AI63" s="494"/>
      <c r="AJ63" s="495"/>
      <c r="AK63" s="495"/>
      <c r="AL63" s="495"/>
    </row>
    <row r="64" spans="1:38" ht="27.75" customHeight="1">
      <c r="A64" s="211">
        <f t="shared" si="3"/>
        <v>46</v>
      </c>
      <c r="B64" s="280" t="str">
        <f>IF(基本情報入力シート!C78="","",基本情報入力シート!C78)</f>
        <v/>
      </c>
      <c r="C64" s="290" t="str">
        <f>IF(基本情報入力シート!D78="","",基本情報入力シート!D78)</f>
        <v/>
      </c>
      <c r="D64" s="291" t="str">
        <f>IF(基本情報入力シート!E78="","",基本情報入力シート!E78)</f>
        <v/>
      </c>
      <c r="E64" s="281" t="str">
        <f>IF(基本情報入力シート!F78="","",基本情報入力シート!F78)</f>
        <v/>
      </c>
      <c r="F64" s="281" t="str">
        <f>IF(基本情報入力シート!G78="","",基本情報入力シート!G78)</f>
        <v/>
      </c>
      <c r="G64" s="281" t="str">
        <f>IF(基本情報入力シート!H78="","",基本情報入力シート!H78)</f>
        <v/>
      </c>
      <c r="H64" s="281" t="str">
        <f>IF(基本情報入力シート!I78="","",基本情報入力シート!I78)</f>
        <v/>
      </c>
      <c r="I64" s="281" t="str">
        <f>IF(基本情報入力シート!J78="","",基本情報入力シート!J78)</f>
        <v/>
      </c>
      <c r="J64" s="281" t="str">
        <f>IF(基本情報入力シート!K78="","",基本情報入力シート!K78)</f>
        <v/>
      </c>
      <c r="K64" s="282" t="str">
        <f>IF(基本情報入力シート!L78="","",基本情報入力シート!L78)</f>
        <v/>
      </c>
      <c r="L64" s="275" t="s">
        <v>230</v>
      </c>
      <c r="M64" s="507" t="str">
        <f>IF(基本情報入力シート!M78="","",基本情報入力シート!M78)</f>
        <v/>
      </c>
      <c r="N64" s="508" t="str">
        <f>IF(基本情報入力シート!R78="","",基本情報入力シート!R78)</f>
        <v/>
      </c>
      <c r="O64" s="508" t="str">
        <f>IF(基本情報入力シート!W78="","",基本情報入力シート!W78)</f>
        <v/>
      </c>
      <c r="P64" s="484" t="str">
        <f>IF(基本情報入力シート!X78="","",基本情報入力シート!X78)</f>
        <v/>
      </c>
      <c r="Q64" s="484" t="str">
        <f>IF(基本情報入力シート!Y78="","",基本情報入力シート!Y78)</f>
        <v/>
      </c>
      <c r="R64" s="487"/>
      <c r="S64" s="440"/>
      <c r="T64" s="488"/>
      <c r="U64" s="488"/>
      <c r="V64" s="488"/>
      <c r="W64" s="489"/>
      <c r="X64" s="443"/>
      <c r="Y64" s="490"/>
      <c r="Z64" s="490"/>
      <c r="AA64" s="490"/>
      <c r="AB64" s="490"/>
      <c r="AC64" s="490"/>
      <c r="AD64" s="490"/>
      <c r="AE64" s="491"/>
      <c r="AF64" s="491"/>
      <c r="AG64" s="492"/>
      <c r="AH64" s="493"/>
      <c r="AI64" s="494"/>
      <c r="AJ64" s="495"/>
      <c r="AK64" s="495"/>
      <c r="AL64" s="495"/>
    </row>
    <row r="65" spans="1:38" ht="27.75" customHeight="1">
      <c r="A65" s="211">
        <f t="shared" si="3"/>
        <v>47</v>
      </c>
      <c r="B65" s="280" t="str">
        <f>IF(基本情報入力シート!C79="","",基本情報入力シート!C79)</f>
        <v/>
      </c>
      <c r="C65" s="290" t="str">
        <f>IF(基本情報入力シート!D79="","",基本情報入力シート!D79)</f>
        <v/>
      </c>
      <c r="D65" s="291" t="str">
        <f>IF(基本情報入力シート!E79="","",基本情報入力シート!E79)</f>
        <v/>
      </c>
      <c r="E65" s="281" t="str">
        <f>IF(基本情報入力シート!F79="","",基本情報入力シート!F79)</f>
        <v/>
      </c>
      <c r="F65" s="281" t="str">
        <f>IF(基本情報入力シート!G79="","",基本情報入力シート!G79)</f>
        <v/>
      </c>
      <c r="G65" s="281" t="str">
        <f>IF(基本情報入力シート!H79="","",基本情報入力シート!H79)</f>
        <v/>
      </c>
      <c r="H65" s="281" t="str">
        <f>IF(基本情報入力シート!I79="","",基本情報入力シート!I79)</f>
        <v/>
      </c>
      <c r="I65" s="281" t="str">
        <f>IF(基本情報入力シート!J79="","",基本情報入力シート!J79)</f>
        <v/>
      </c>
      <c r="J65" s="281" t="str">
        <f>IF(基本情報入力シート!K79="","",基本情報入力シート!K79)</f>
        <v/>
      </c>
      <c r="K65" s="282" t="str">
        <f>IF(基本情報入力シート!L79="","",基本情報入力シート!L79)</f>
        <v/>
      </c>
      <c r="L65" s="275" t="s">
        <v>231</v>
      </c>
      <c r="M65" s="507" t="str">
        <f>IF(基本情報入力シート!M79="","",基本情報入力シート!M79)</f>
        <v/>
      </c>
      <c r="N65" s="508" t="str">
        <f>IF(基本情報入力シート!R79="","",基本情報入力シート!R79)</f>
        <v/>
      </c>
      <c r="O65" s="508" t="str">
        <f>IF(基本情報入力シート!W79="","",基本情報入力シート!W79)</f>
        <v/>
      </c>
      <c r="P65" s="484" t="str">
        <f>IF(基本情報入力シート!X79="","",基本情報入力シート!X79)</f>
        <v/>
      </c>
      <c r="Q65" s="484" t="str">
        <f>IF(基本情報入力シート!Y79="","",基本情報入力シート!Y79)</f>
        <v/>
      </c>
      <c r="R65" s="487"/>
      <c r="S65" s="440"/>
      <c r="T65" s="488"/>
      <c r="U65" s="488"/>
      <c r="V65" s="488"/>
      <c r="W65" s="489"/>
      <c r="X65" s="443"/>
      <c r="Y65" s="490"/>
      <c r="Z65" s="490"/>
      <c r="AA65" s="490"/>
      <c r="AB65" s="490"/>
      <c r="AC65" s="490"/>
      <c r="AD65" s="490"/>
      <c r="AE65" s="491"/>
      <c r="AF65" s="491"/>
      <c r="AG65" s="492"/>
      <c r="AH65" s="493"/>
      <c r="AI65" s="494"/>
      <c r="AJ65" s="495"/>
      <c r="AK65" s="495"/>
      <c r="AL65" s="495"/>
    </row>
    <row r="66" spans="1:38" ht="27.75" customHeight="1">
      <c r="A66" s="211">
        <f t="shared" si="3"/>
        <v>48</v>
      </c>
      <c r="B66" s="280" t="str">
        <f>IF(基本情報入力シート!C80="","",基本情報入力シート!C80)</f>
        <v/>
      </c>
      <c r="C66" s="290" t="str">
        <f>IF(基本情報入力シート!D80="","",基本情報入力シート!D80)</f>
        <v/>
      </c>
      <c r="D66" s="291" t="str">
        <f>IF(基本情報入力シート!E80="","",基本情報入力シート!E80)</f>
        <v/>
      </c>
      <c r="E66" s="281" t="str">
        <f>IF(基本情報入力シート!F80="","",基本情報入力シート!F80)</f>
        <v/>
      </c>
      <c r="F66" s="281" t="str">
        <f>IF(基本情報入力シート!G80="","",基本情報入力シート!G80)</f>
        <v/>
      </c>
      <c r="G66" s="281" t="str">
        <f>IF(基本情報入力シート!H80="","",基本情報入力シート!H80)</f>
        <v/>
      </c>
      <c r="H66" s="281" t="str">
        <f>IF(基本情報入力シート!I80="","",基本情報入力シート!I80)</f>
        <v/>
      </c>
      <c r="I66" s="281" t="str">
        <f>IF(基本情報入力シート!J80="","",基本情報入力シート!J80)</f>
        <v/>
      </c>
      <c r="J66" s="281" t="str">
        <f>IF(基本情報入力シート!K80="","",基本情報入力シート!K80)</f>
        <v/>
      </c>
      <c r="K66" s="282" t="str">
        <f>IF(基本情報入力シート!L80="","",基本情報入力シート!L80)</f>
        <v/>
      </c>
      <c r="L66" s="275" t="s">
        <v>232</v>
      </c>
      <c r="M66" s="507" t="str">
        <f>IF(基本情報入力シート!M80="","",基本情報入力シート!M80)</f>
        <v/>
      </c>
      <c r="N66" s="508" t="str">
        <f>IF(基本情報入力シート!R80="","",基本情報入力シート!R80)</f>
        <v/>
      </c>
      <c r="O66" s="508" t="str">
        <f>IF(基本情報入力シート!W80="","",基本情報入力シート!W80)</f>
        <v/>
      </c>
      <c r="P66" s="484" t="str">
        <f>IF(基本情報入力シート!X80="","",基本情報入力シート!X80)</f>
        <v/>
      </c>
      <c r="Q66" s="484" t="str">
        <f>IF(基本情報入力シート!Y80="","",基本情報入力シート!Y80)</f>
        <v/>
      </c>
      <c r="R66" s="487"/>
      <c r="S66" s="440"/>
      <c r="T66" s="488"/>
      <c r="U66" s="488"/>
      <c r="V66" s="488"/>
      <c r="W66" s="489"/>
      <c r="X66" s="443"/>
      <c r="Y66" s="490"/>
      <c r="Z66" s="490"/>
      <c r="AA66" s="490"/>
      <c r="AB66" s="490"/>
      <c r="AC66" s="490"/>
      <c r="AD66" s="490"/>
      <c r="AE66" s="491"/>
      <c r="AF66" s="491"/>
      <c r="AG66" s="492"/>
      <c r="AH66" s="493"/>
      <c r="AI66" s="494"/>
      <c r="AJ66" s="495"/>
      <c r="AK66" s="495"/>
      <c r="AL66" s="495"/>
    </row>
    <row r="67" spans="1:38" ht="27.75" customHeight="1">
      <c r="A67" s="211">
        <f t="shared" si="3"/>
        <v>49</v>
      </c>
      <c r="B67" s="280" t="str">
        <f>IF(基本情報入力シート!C81="","",基本情報入力シート!C81)</f>
        <v/>
      </c>
      <c r="C67" s="290" t="str">
        <f>IF(基本情報入力シート!D81="","",基本情報入力シート!D81)</f>
        <v/>
      </c>
      <c r="D67" s="291" t="str">
        <f>IF(基本情報入力シート!E81="","",基本情報入力シート!E81)</f>
        <v/>
      </c>
      <c r="E67" s="281" t="str">
        <f>IF(基本情報入力シート!F81="","",基本情報入力シート!F81)</f>
        <v/>
      </c>
      <c r="F67" s="281" t="str">
        <f>IF(基本情報入力シート!G81="","",基本情報入力シート!G81)</f>
        <v/>
      </c>
      <c r="G67" s="281" t="str">
        <f>IF(基本情報入力シート!H81="","",基本情報入力シート!H81)</f>
        <v/>
      </c>
      <c r="H67" s="281" t="str">
        <f>IF(基本情報入力シート!I81="","",基本情報入力シート!I81)</f>
        <v/>
      </c>
      <c r="I67" s="281" t="str">
        <f>IF(基本情報入力シート!J81="","",基本情報入力シート!J81)</f>
        <v/>
      </c>
      <c r="J67" s="281" t="str">
        <f>IF(基本情報入力シート!K81="","",基本情報入力シート!K81)</f>
        <v/>
      </c>
      <c r="K67" s="282" t="str">
        <f>IF(基本情報入力シート!L81="","",基本情報入力シート!L81)</f>
        <v/>
      </c>
      <c r="L67" s="275" t="s">
        <v>233</v>
      </c>
      <c r="M67" s="507" t="str">
        <f>IF(基本情報入力シート!M81="","",基本情報入力シート!M81)</f>
        <v/>
      </c>
      <c r="N67" s="508" t="str">
        <f>IF(基本情報入力シート!R81="","",基本情報入力シート!R81)</f>
        <v/>
      </c>
      <c r="O67" s="508" t="str">
        <f>IF(基本情報入力シート!W81="","",基本情報入力シート!W81)</f>
        <v/>
      </c>
      <c r="P67" s="484" t="str">
        <f>IF(基本情報入力シート!X81="","",基本情報入力シート!X81)</f>
        <v/>
      </c>
      <c r="Q67" s="484" t="str">
        <f>IF(基本情報入力シート!Y81="","",基本情報入力シート!Y81)</f>
        <v/>
      </c>
      <c r="R67" s="487"/>
      <c r="S67" s="440"/>
      <c r="T67" s="488"/>
      <c r="U67" s="488"/>
      <c r="V67" s="488"/>
      <c r="W67" s="489"/>
      <c r="X67" s="443"/>
      <c r="Y67" s="490"/>
      <c r="Z67" s="490"/>
      <c r="AA67" s="490"/>
      <c r="AB67" s="490"/>
      <c r="AC67" s="490"/>
      <c r="AD67" s="490"/>
      <c r="AE67" s="491"/>
      <c r="AF67" s="491"/>
      <c r="AG67" s="492"/>
      <c r="AH67" s="493"/>
      <c r="AI67" s="494"/>
      <c r="AJ67" s="495"/>
      <c r="AK67" s="495"/>
      <c r="AL67" s="495"/>
    </row>
    <row r="68" spans="1:38" ht="27.75" customHeight="1">
      <c r="A68" s="211">
        <f t="shared" si="3"/>
        <v>50</v>
      </c>
      <c r="B68" s="280" t="str">
        <f>IF(基本情報入力シート!C82="","",基本情報入力シート!C82)</f>
        <v/>
      </c>
      <c r="C68" s="290" t="str">
        <f>IF(基本情報入力シート!D82="","",基本情報入力シート!D82)</f>
        <v/>
      </c>
      <c r="D68" s="291" t="str">
        <f>IF(基本情報入力シート!E82="","",基本情報入力シート!E82)</f>
        <v/>
      </c>
      <c r="E68" s="281" t="str">
        <f>IF(基本情報入力シート!F82="","",基本情報入力シート!F82)</f>
        <v/>
      </c>
      <c r="F68" s="281" t="str">
        <f>IF(基本情報入力シート!G82="","",基本情報入力シート!G82)</f>
        <v/>
      </c>
      <c r="G68" s="281" t="str">
        <f>IF(基本情報入力シート!H82="","",基本情報入力シート!H82)</f>
        <v/>
      </c>
      <c r="H68" s="281" t="str">
        <f>IF(基本情報入力シート!I82="","",基本情報入力シート!I82)</f>
        <v/>
      </c>
      <c r="I68" s="281" t="str">
        <f>IF(基本情報入力シート!J82="","",基本情報入力シート!J82)</f>
        <v/>
      </c>
      <c r="J68" s="281" t="str">
        <f>IF(基本情報入力シート!K82="","",基本情報入力シート!K82)</f>
        <v/>
      </c>
      <c r="K68" s="282" t="str">
        <f>IF(基本情報入力シート!L82="","",基本情報入力シート!L82)</f>
        <v/>
      </c>
      <c r="L68" s="275" t="s">
        <v>234</v>
      </c>
      <c r="M68" s="507" t="str">
        <f>IF(基本情報入力シート!M82="","",基本情報入力シート!M82)</f>
        <v/>
      </c>
      <c r="N68" s="508" t="str">
        <f>IF(基本情報入力シート!R82="","",基本情報入力シート!R82)</f>
        <v/>
      </c>
      <c r="O68" s="508" t="str">
        <f>IF(基本情報入力シート!W82="","",基本情報入力シート!W82)</f>
        <v/>
      </c>
      <c r="P68" s="484" t="str">
        <f>IF(基本情報入力シート!X82="","",基本情報入力シート!X82)</f>
        <v/>
      </c>
      <c r="Q68" s="484" t="str">
        <f>IF(基本情報入力シート!Y82="","",基本情報入力シート!Y82)</f>
        <v/>
      </c>
      <c r="R68" s="487"/>
      <c r="S68" s="440"/>
      <c r="T68" s="488"/>
      <c r="U68" s="488"/>
      <c r="V68" s="488"/>
      <c r="W68" s="489"/>
      <c r="X68" s="443"/>
      <c r="Y68" s="490"/>
      <c r="Z68" s="490"/>
      <c r="AA68" s="490"/>
      <c r="AB68" s="490"/>
      <c r="AC68" s="490"/>
      <c r="AD68" s="490"/>
      <c r="AE68" s="491"/>
      <c r="AF68" s="491"/>
      <c r="AG68" s="492"/>
      <c r="AH68" s="493"/>
      <c r="AI68" s="494"/>
      <c r="AJ68" s="495"/>
      <c r="AK68" s="495"/>
      <c r="AL68" s="495"/>
    </row>
    <row r="69" spans="1:38" ht="27.75" customHeight="1">
      <c r="A69" s="211">
        <f t="shared" si="3"/>
        <v>51</v>
      </c>
      <c r="B69" s="280" t="str">
        <f>IF(基本情報入力シート!C83="","",基本情報入力シート!C83)</f>
        <v/>
      </c>
      <c r="C69" s="290" t="str">
        <f>IF(基本情報入力シート!D83="","",基本情報入力シート!D83)</f>
        <v/>
      </c>
      <c r="D69" s="291" t="str">
        <f>IF(基本情報入力シート!E83="","",基本情報入力シート!E83)</f>
        <v/>
      </c>
      <c r="E69" s="281" t="str">
        <f>IF(基本情報入力シート!F83="","",基本情報入力シート!F83)</f>
        <v/>
      </c>
      <c r="F69" s="281" t="str">
        <f>IF(基本情報入力シート!G83="","",基本情報入力シート!G83)</f>
        <v/>
      </c>
      <c r="G69" s="281" t="str">
        <f>IF(基本情報入力シート!H83="","",基本情報入力シート!H83)</f>
        <v/>
      </c>
      <c r="H69" s="281" t="str">
        <f>IF(基本情報入力シート!I83="","",基本情報入力シート!I83)</f>
        <v/>
      </c>
      <c r="I69" s="281" t="str">
        <f>IF(基本情報入力シート!J83="","",基本情報入力シート!J83)</f>
        <v/>
      </c>
      <c r="J69" s="281" t="str">
        <f>IF(基本情報入力シート!K83="","",基本情報入力シート!K83)</f>
        <v/>
      </c>
      <c r="K69" s="282" t="str">
        <f>IF(基本情報入力シート!L83="","",基本情報入力シート!L83)</f>
        <v/>
      </c>
      <c r="L69" s="275" t="s">
        <v>235</v>
      </c>
      <c r="M69" s="507" t="str">
        <f>IF(基本情報入力シート!M83="","",基本情報入力シート!M83)</f>
        <v/>
      </c>
      <c r="N69" s="508" t="str">
        <f>IF(基本情報入力シート!R83="","",基本情報入力シート!R83)</f>
        <v/>
      </c>
      <c r="O69" s="508" t="str">
        <f>IF(基本情報入力シート!W83="","",基本情報入力シート!W83)</f>
        <v/>
      </c>
      <c r="P69" s="484" t="str">
        <f>IF(基本情報入力シート!X83="","",基本情報入力シート!X83)</f>
        <v/>
      </c>
      <c r="Q69" s="484" t="str">
        <f>IF(基本情報入力シート!Y83="","",基本情報入力シート!Y83)</f>
        <v/>
      </c>
      <c r="R69" s="487"/>
      <c r="S69" s="440"/>
      <c r="T69" s="488"/>
      <c r="U69" s="488"/>
      <c r="V69" s="488"/>
      <c r="W69" s="489"/>
      <c r="X69" s="443"/>
      <c r="Y69" s="490"/>
      <c r="Z69" s="490"/>
      <c r="AA69" s="490"/>
      <c r="AB69" s="490"/>
      <c r="AC69" s="490"/>
      <c r="AD69" s="490"/>
      <c r="AE69" s="491"/>
      <c r="AF69" s="491"/>
      <c r="AG69" s="492"/>
      <c r="AH69" s="493"/>
      <c r="AI69" s="494"/>
      <c r="AJ69" s="495"/>
      <c r="AK69" s="495"/>
      <c r="AL69" s="495"/>
    </row>
    <row r="70" spans="1:38" ht="27.75" customHeight="1">
      <c r="A70" s="211">
        <f t="shared" si="3"/>
        <v>52</v>
      </c>
      <c r="B70" s="280" t="str">
        <f>IF(基本情報入力シート!C84="","",基本情報入力シート!C84)</f>
        <v/>
      </c>
      <c r="C70" s="290" t="str">
        <f>IF(基本情報入力シート!D84="","",基本情報入力シート!D84)</f>
        <v/>
      </c>
      <c r="D70" s="291" t="str">
        <f>IF(基本情報入力シート!E84="","",基本情報入力シート!E84)</f>
        <v/>
      </c>
      <c r="E70" s="281" t="str">
        <f>IF(基本情報入力シート!F84="","",基本情報入力シート!F84)</f>
        <v/>
      </c>
      <c r="F70" s="281" t="str">
        <f>IF(基本情報入力シート!G84="","",基本情報入力シート!G84)</f>
        <v/>
      </c>
      <c r="G70" s="281" t="str">
        <f>IF(基本情報入力シート!H84="","",基本情報入力シート!H84)</f>
        <v/>
      </c>
      <c r="H70" s="281" t="str">
        <f>IF(基本情報入力シート!I84="","",基本情報入力シート!I84)</f>
        <v/>
      </c>
      <c r="I70" s="281" t="str">
        <f>IF(基本情報入力シート!J84="","",基本情報入力シート!J84)</f>
        <v/>
      </c>
      <c r="J70" s="281" t="str">
        <f>IF(基本情報入力シート!K84="","",基本情報入力シート!K84)</f>
        <v/>
      </c>
      <c r="K70" s="282" t="str">
        <f>IF(基本情報入力シート!L84="","",基本情報入力シート!L84)</f>
        <v/>
      </c>
      <c r="L70" s="275" t="s">
        <v>236</v>
      </c>
      <c r="M70" s="507" t="str">
        <f>IF(基本情報入力シート!M84="","",基本情報入力シート!M84)</f>
        <v/>
      </c>
      <c r="N70" s="508" t="str">
        <f>IF(基本情報入力シート!R84="","",基本情報入力シート!R84)</f>
        <v/>
      </c>
      <c r="O70" s="508" t="str">
        <f>IF(基本情報入力シート!W84="","",基本情報入力シート!W84)</f>
        <v/>
      </c>
      <c r="P70" s="484" t="str">
        <f>IF(基本情報入力シート!X84="","",基本情報入力シート!X84)</f>
        <v/>
      </c>
      <c r="Q70" s="484" t="str">
        <f>IF(基本情報入力シート!Y84="","",基本情報入力シート!Y84)</f>
        <v/>
      </c>
      <c r="R70" s="487"/>
      <c r="S70" s="440"/>
      <c r="T70" s="488"/>
      <c r="U70" s="488"/>
      <c r="V70" s="488"/>
      <c r="W70" s="489"/>
      <c r="X70" s="443"/>
      <c r="Y70" s="490"/>
      <c r="Z70" s="490"/>
      <c r="AA70" s="490"/>
      <c r="AB70" s="490"/>
      <c r="AC70" s="490"/>
      <c r="AD70" s="490"/>
      <c r="AE70" s="491"/>
      <c r="AF70" s="491"/>
      <c r="AG70" s="492"/>
      <c r="AH70" s="493"/>
      <c r="AI70" s="494"/>
      <c r="AJ70" s="495"/>
      <c r="AK70" s="495"/>
      <c r="AL70" s="495"/>
    </row>
    <row r="71" spans="1:38" ht="27.75" customHeight="1">
      <c r="A71" s="211">
        <f t="shared" si="3"/>
        <v>53</v>
      </c>
      <c r="B71" s="280" t="str">
        <f>IF(基本情報入力シート!C85="","",基本情報入力シート!C85)</f>
        <v/>
      </c>
      <c r="C71" s="290" t="str">
        <f>IF(基本情報入力シート!D85="","",基本情報入力シート!D85)</f>
        <v/>
      </c>
      <c r="D71" s="291" t="str">
        <f>IF(基本情報入力シート!E85="","",基本情報入力シート!E85)</f>
        <v/>
      </c>
      <c r="E71" s="281" t="str">
        <f>IF(基本情報入力シート!F85="","",基本情報入力シート!F85)</f>
        <v/>
      </c>
      <c r="F71" s="281" t="str">
        <f>IF(基本情報入力シート!G85="","",基本情報入力シート!G85)</f>
        <v/>
      </c>
      <c r="G71" s="281" t="str">
        <f>IF(基本情報入力シート!H85="","",基本情報入力シート!H85)</f>
        <v/>
      </c>
      <c r="H71" s="281" t="str">
        <f>IF(基本情報入力シート!I85="","",基本情報入力シート!I85)</f>
        <v/>
      </c>
      <c r="I71" s="281" t="str">
        <f>IF(基本情報入力シート!J85="","",基本情報入力シート!J85)</f>
        <v/>
      </c>
      <c r="J71" s="281" t="str">
        <f>IF(基本情報入力シート!K85="","",基本情報入力シート!K85)</f>
        <v/>
      </c>
      <c r="K71" s="282" t="str">
        <f>IF(基本情報入力シート!L85="","",基本情報入力シート!L85)</f>
        <v/>
      </c>
      <c r="L71" s="275" t="s">
        <v>237</v>
      </c>
      <c r="M71" s="507" t="str">
        <f>IF(基本情報入力シート!M85="","",基本情報入力シート!M85)</f>
        <v/>
      </c>
      <c r="N71" s="508" t="str">
        <f>IF(基本情報入力シート!R85="","",基本情報入力シート!R85)</f>
        <v/>
      </c>
      <c r="O71" s="508" t="str">
        <f>IF(基本情報入力シート!W85="","",基本情報入力シート!W85)</f>
        <v/>
      </c>
      <c r="P71" s="484" t="str">
        <f>IF(基本情報入力シート!X85="","",基本情報入力シート!X85)</f>
        <v/>
      </c>
      <c r="Q71" s="484" t="str">
        <f>IF(基本情報入力シート!Y85="","",基本情報入力シート!Y85)</f>
        <v/>
      </c>
      <c r="R71" s="487"/>
      <c r="S71" s="440"/>
      <c r="T71" s="488"/>
      <c r="U71" s="488"/>
      <c r="V71" s="488"/>
      <c r="W71" s="489"/>
      <c r="X71" s="443"/>
      <c r="Y71" s="490"/>
      <c r="Z71" s="490"/>
      <c r="AA71" s="490"/>
      <c r="AB71" s="490"/>
      <c r="AC71" s="490"/>
      <c r="AD71" s="490"/>
      <c r="AE71" s="491"/>
      <c r="AF71" s="491"/>
      <c r="AG71" s="492"/>
      <c r="AH71" s="493"/>
      <c r="AI71" s="494"/>
      <c r="AJ71" s="495"/>
      <c r="AK71" s="495"/>
      <c r="AL71" s="495"/>
    </row>
    <row r="72" spans="1:38" ht="27.75" customHeight="1">
      <c r="A72" s="211">
        <f t="shared" si="3"/>
        <v>54</v>
      </c>
      <c r="B72" s="280" t="str">
        <f>IF(基本情報入力シート!C86="","",基本情報入力シート!C86)</f>
        <v/>
      </c>
      <c r="C72" s="290" t="str">
        <f>IF(基本情報入力シート!D86="","",基本情報入力シート!D86)</f>
        <v/>
      </c>
      <c r="D72" s="291" t="str">
        <f>IF(基本情報入力シート!E86="","",基本情報入力シート!E86)</f>
        <v/>
      </c>
      <c r="E72" s="281" t="str">
        <f>IF(基本情報入力シート!F86="","",基本情報入力シート!F86)</f>
        <v/>
      </c>
      <c r="F72" s="281" t="str">
        <f>IF(基本情報入力シート!G86="","",基本情報入力シート!G86)</f>
        <v/>
      </c>
      <c r="G72" s="281" t="str">
        <f>IF(基本情報入力シート!H86="","",基本情報入力シート!H86)</f>
        <v/>
      </c>
      <c r="H72" s="281" t="str">
        <f>IF(基本情報入力シート!I86="","",基本情報入力シート!I86)</f>
        <v/>
      </c>
      <c r="I72" s="281" t="str">
        <f>IF(基本情報入力シート!J86="","",基本情報入力シート!J86)</f>
        <v/>
      </c>
      <c r="J72" s="281" t="str">
        <f>IF(基本情報入力シート!K86="","",基本情報入力シート!K86)</f>
        <v/>
      </c>
      <c r="K72" s="282" t="str">
        <f>IF(基本情報入力シート!L86="","",基本情報入力シート!L86)</f>
        <v/>
      </c>
      <c r="L72" s="275" t="s">
        <v>238</v>
      </c>
      <c r="M72" s="507" t="str">
        <f>IF(基本情報入力シート!M86="","",基本情報入力シート!M86)</f>
        <v/>
      </c>
      <c r="N72" s="508" t="str">
        <f>IF(基本情報入力シート!R86="","",基本情報入力シート!R86)</f>
        <v/>
      </c>
      <c r="O72" s="508" t="str">
        <f>IF(基本情報入力シート!W86="","",基本情報入力シート!W86)</f>
        <v/>
      </c>
      <c r="P72" s="484" t="str">
        <f>IF(基本情報入力シート!X86="","",基本情報入力シート!X86)</f>
        <v/>
      </c>
      <c r="Q72" s="484" t="str">
        <f>IF(基本情報入力シート!Y86="","",基本情報入力シート!Y86)</f>
        <v/>
      </c>
      <c r="R72" s="487"/>
      <c r="S72" s="440"/>
      <c r="T72" s="488"/>
      <c r="U72" s="488"/>
      <c r="V72" s="488"/>
      <c r="W72" s="489"/>
      <c r="X72" s="443"/>
      <c r="Y72" s="490"/>
      <c r="Z72" s="490"/>
      <c r="AA72" s="490"/>
      <c r="AB72" s="490"/>
      <c r="AC72" s="490"/>
      <c r="AD72" s="490"/>
      <c r="AE72" s="491"/>
      <c r="AF72" s="491"/>
      <c r="AG72" s="492"/>
      <c r="AH72" s="493"/>
      <c r="AI72" s="494"/>
      <c r="AJ72" s="495"/>
      <c r="AK72" s="495"/>
      <c r="AL72" s="495"/>
    </row>
    <row r="73" spans="1:38" ht="27.75" customHeight="1">
      <c r="A73" s="211">
        <f t="shared" si="3"/>
        <v>55</v>
      </c>
      <c r="B73" s="280" t="str">
        <f>IF(基本情報入力シート!C87="","",基本情報入力シート!C87)</f>
        <v/>
      </c>
      <c r="C73" s="290" t="str">
        <f>IF(基本情報入力シート!D87="","",基本情報入力シート!D87)</f>
        <v/>
      </c>
      <c r="D73" s="291" t="str">
        <f>IF(基本情報入力シート!E87="","",基本情報入力シート!E87)</f>
        <v/>
      </c>
      <c r="E73" s="281" t="str">
        <f>IF(基本情報入力シート!F87="","",基本情報入力シート!F87)</f>
        <v/>
      </c>
      <c r="F73" s="281" t="str">
        <f>IF(基本情報入力シート!G87="","",基本情報入力シート!G87)</f>
        <v/>
      </c>
      <c r="G73" s="281" t="str">
        <f>IF(基本情報入力シート!H87="","",基本情報入力シート!H87)</f>
        <v/>
      </c>
      <c r="H73" s="281" t="str">
        <f>IF(基本情報入力シート!I87="","",基本情報入力シート!I87)</f>
        <v/>
      </c>
      <c r="I73" s="281" t="str">
        <f>IF(基本情報入力シート!J87="","",基本情報入力シート!J87)</f>
        <v/>
      </c>
      <c r="J73" s="281" t="str">
        <f>IF(基本情報入力シート!K87="","",基本情報入力シート!K87)</f>
        <v/>
      </c>
      <c r="K73" s="282" t="str">
        <f>IF(基本情報入力シート!L87="","",基本情報入力シート!L87)</f>
        <v/>
      </c>
      <c r="L73" s="275" t="s">
        <v>239</v>
      </c>
      <c r="M73" s="507" t="str">
        <f>IF(基本情報入力シート!M87="","",基本情報入力シート!M87)</f>
        <v/>
      </c>
      <c r="N73" s="508" t="str">
        <f>IF(基本情報入力シート!R87="","",基本情報入力シート!R87)</f>
        <v/>
      </c>
      <c r="O73" s="508" t="str">
        <f>IF(基本情報入力シート!W87="","",基本情報入力シート!W87)</f>
        <v/>
      </c>
      <c r="P73" s="484" t="str">
        <f>IF(基本情報入力シート!X87="","",基本情報入力シート!X87)</f>
        <v/>
      </c>
      <c r="Q73" s="484" t="str">
        <f>IF(基本情報入力シート!Y87="","",基本情報入力シート!Y87)</f>
        <v/>
      </c>
      <c r="R73" s="487"/>
      <c r="S73" s="440"/>
      <c r="T73" s="488"/>
      <c r="U73" s="488"/>
      <c r="V73" s="488"/>
      <c r="W73" s="489"/>
      <c r="X73" s="443"/>
      <c r="Y73" s="490"/>
      <c r="Z73" s="490"/>
      <c r="AA73" s="490"/>
      <c r="AB73" s="490"/>
      <c r="AC73" s="490"/>
      <c r="AD73" s="490"/>
      <c r="AE73" s="491"/>
      <c r="AF73" s="491"/>
      <c r="AG73" s="492"/>
      <c r="AH73" s="493"/>
      <c r="AI73" s="494"/>
      <c r="AJ73" s="495"/>
      <c r="AK73" s="495"/>
      <c r="AL73" s="495"/>
    </row>
    <row r="74" spans="1:38" ht="27.75" customHeight="1">
      <c r="A74" s="211">
        <f t="shared" si="3"/>
        <v>56</v>
      </c>
      <c r="B74" s="280" t="str">
        <f>IF(基本情報入力シート!C88="","",基本情報入力シート!C88)</f>
        <v/>
      </c>
      <c r="C74" s="290" t="str">
        <f>IF(基本情報入力シート!D88="","",基本情報入力シート!D88)</f>
        <v/>
      </c>
      <c r="D74" s="291" t="str">
        <f>IF(基本情報入力シート!E88="","",基本情報入力シート!E88)</f>
        <v/>
      </c>
      <c r="E74" s="281" t="str">
        <f>IF(基本情報入力シート!F88="","",基本情報入力シート!F88)</f>
        <v/>
      </c>
      <c r="F74" s="281" t="str">
        <f>IF(基本情報入力シート!G88="","",基本情報入力シート!G88)</f>
        <v/>
      </c>
      <c r="G74" s="281" t="str">
        <f>IF(基本情報入力シート!H88="","",基本情報入力シート!H88)</f>
        <v/>
      </c>
      <c r="H74" s="281" t="str">
        <f>IF(基本情報入力シート!I88="","",基本情報入力シート!I88)</f>
        <v/>
      </c>
      <c r="I74" s="281" t="str">
        <f>IF(基本情報入力シート!J88="","",基本情報入力シート!J88)</f>
        <v/>
      </c>
      <c r="J74" s="281" t="str">
        <f>IF(基本情報入力シート!K88="","",基本情報入力シート!K88)</f>
        <v/>
      </c>
      <c r="K74" s="282" t="str">
        <f>IF(基本情報入力シート!L88="","",基本情報入力シート!L88)</f>
        <v/>
      </c>
      <c r="L74" s="275" t="s">
        <v>240</v>
      </c>
      <c r="M74" s="507" t="str">
        <f>IF(基本情報入力シート!M88="","",基本情報入力シート!M88)</f>
        <v/>
      </c>
      <c r="N74" s="508" t="str">
        <f>IF(基本情報入力シート!R88="","",基本情報入力シート!R88)</f>
        <v/>
      </c>
      <c r="O74" s="508" t="str">
        <f>IF(基本情報入力シート!W88="","",基本情報入力シート!W88)</f>
        <v/>
      </c>
      <c r="P74" s="484" t="str">
        <f>IF(基本情報入力シート!X88="","",基本情報入力シート!X88)</f>
        <v/>
      </c>
      <c r="Q74" s="484" t="str">
        <f>IF(基本情報入力シート!Y88="","",基本情報入力シート!Y88)</f>
        <v/>
      </c>
      <c r="R74" s="487"/>
      <c r="S74" s="440"/>
      <c r="T74" s="488"/>
      <c r="U74" s="488"/>
      <c r="V74" s="488"/>
      <c r="W74" s="489"/>
      <c r="X74" s="443"/>
      <c r="Y74" s="490"/>
      <c r="Z74" s="490"/>
      <c r="AA74" s="490"/>
      <c r="AB74" s="490"/>
      <c r="AC74" s="490"/>
      <c r="AD74" s="490"/>
      <c r="AE74" s="491"/>
      <c r="AF74" s="491"/>
      <c r="AG74" s="492"/>
      <c r="AH74" s="493"/>
      <c r="AI74" s="494"/>
      <c r="AJ74" s="495"/>
      <c r="AK74" s="495"/>
      <c r="AL74" s="495"/>
    </row>
    <row r="75" spans="1:38" ht="27.75" customHeight="1">
      <c r="A75" s="211">
        <f t="shared" si="3"/>
        <v>57</v>
      </c>
      <c r="B75" s="280" t="str">
        <f>IF(基本情報入力シート!C89="","",基本情報入力シート!C89)</f>
        <v/>
      </c>
      <c r="C75" s="290" t="str">
        <f>IF(基本情報入力シート!D89="","",基本情報入力シート!D89)</f>
        <v/>
      </c>
      <c r="D75" s="291" t="str">
        <f>IF(基本情報入力シート!E89="","",基本情報入力シート!E89)</f>
        <v/>
      </c>
      <c r="E75" s="281" t="str">
        <f>IF(基本情報入力シート!F89="","",基本情報入力シート!F89)</f>
        <v/>
      </c>
      <c r="F75" s="281" t="str">
        <f>IF(基本情報入力シート!G89="","",基本情報入力シート!G89)</f>
        <v/>
      </c>
      <c r="G75" s="281" t="str">
        <f>IF(基本情報入力シート!H89="","",基本情報入力シート!H89)</f>
        <v/>
      </c>
      <c r="H75" s="281" t="str">
        <f>IF(基本情報入力シート!I89="","",基本情報入力シート!I89)</f>
        <v/>
      </c>
      <c r="I75" s="281" t="str">
        <f>IF(基本情報入力シート!J89="","",基本情報入力シート!J89)</f>
        <v/>
      </c>
      <c r="J75" s="281" t="str">
        <f>IF(基本情報入力シート!K89="","",基本情報入力シート!K89)</f>
        <v/>
      </c>
      <c r="K75" s="282" t="str">
        <f>IF(基本情報入力シート!L89="","",基本情報入力シート!L89)</f>
        <v/>
      </c>
      <c r="L75" s="275" t="s">
        <v>241</v>
      </c>
      <c r="M75" s="507" t="str">
        <f>IF(基本情報入力シート!M89="","",基本情報入力シート!M89)</f>
        <v/>
      </c>
      <c r="N75" s="508" t="str">
        <f>IF(基本情報入力シート!R89="","",基本情報入力シート!R89)</f>
        <v/>
      </c>
      <c r="O75" s="508" t="str">
        <f>IF(基本情報入力シート!W89="","",基本情報入力シート!W89)</f>
        <v/>
      </c>
      <c r="P75" s="484" t="str">
        <f>IF(基本情報入力シート!X89="","",基本情報入力シート!X89)</f>
        <v/>
      </c>
      <c r="Q75" s="484" t="str">
        <f>IF(基本情報入力シート!Y89="","",基本情報入力シート!Y89)</f>
        <v/>
      </c>
      <c r="R75" s="487"/>
      <c r="S75" s="440"/>
      <c r="T75" s="488"/>
      <c r="U75" s="488"/>
      <c r="V75" s="488"/>
      <c r="W75" s="489"/>
      <c r="X75" s="443"/>
      <c r="Y75" s="490"/>
      <c r="Z75" s="490"/>
      <c r="AA75" s="490"/>
      <c r="AB75" s="490"/>
      <c r="AC75" s="490"/>
      <c r="AD75" s="490"/>
      <c r="AE75" s="491"/>
      <c r="AF75" s="491"/>
      <c r="AG75" s="492"/>
      <c r="AH75" s="493"/>
      <c r="AI75" s="494"/>
      <c r="AJ75" s="495"/>
      <c r="AK75" s="495"/>
      <c r="AL75" s="495"/>
    </row>
    <row r="76" spans="1:38" ht="27.75" customHeight="1">
      <c r="A76" s="211">
        <f t="shared" si="3"/>
        <v>58</v>
      </c>
      <c r="B76" s="280" t="str">
        <f>IF(基本情報入力シート!C90="","",基本情報入力シート!C90)</f>
        <v/>
      </c>
      <c r="C76" s="290" t="str">
        <f>IF(基本情報入力シート!D90="","",基本情報入力シート!D90)</f>
        <v/>
      </c>
      <c r="D76" s="291" t="str">
        <f>IF(基本情報入力シート!E90="","",基本情報入力シート!E90)</f>
        <v/>
      </c>
      <c r="E76" s="281" t="str">
        <f>IF(基本情報入力シート!F90="","",基本情報入力シート!F90)</f>
        <v/>
      </c>
      <c r="F76" s="281" t="str">
        <f>IF(基本情報入力シート!G90="","",基本情報入力シート!G90)</f>
        <v/>
      </c>
      <c r="G76" s="281" t="str">
        <f>IF(基本情報入力シート!H90="","",基本情報入力シート!H90)</f>
        <v/>
      </c>
      <c r="H76" s="281" t="str">
        <f>IF(基本情報入力シート!I90="","",基本情報入力シート!I90)</f>
        <v/>
      </c>
      <c r="I76" s="281" t="str">
        <f>IF(基本情報入力シート!J90="","",基本情報入力シート!J90)</f>
        <v/>
      </c>
      <c r="J76" s="281" t="str">
        <f>IF(基本情報入力シート!K90="","",基本情報入力シート!K90)</f>
        <v/>
      </c>
      <c r="K76" s="282" t="str">
        <f>IF(基本情報入力シート!L90="","",基本情報入力シート!L90)</f>
        <v/>
      </c>
      <c r="L76" s="275" t="s">
        <v>242</v>
      </c>
      <c r="M76" s="507" t="str">
        <f>IF(基本情報入力シート!M90="","",基本情報入力シート!M90)</f>
        <v/>
      </c>
      <c r="N76" s="508" t="str">
        <f>IF(基本情報入力シート!R90="","",基本情報入力シート!R90)</f>
        <v/>
      </c>
      <c r="O76" s="508" t="str">
        <f>IF(基本情報入力シート!W90="","",基本情報入力シート!W90)</f>
        <v/>
      </c>
      <c r="P76" s="484" t="str">
        <f>IF(基本情報入力シート!X90="","",基本情報入力シート!X90)</f>
        <v/>
      </c>
      <c r="Q76" s="484" t="str">
        <f>IF(基本情報入力シート!Y90="","",基本情報入力シート!Y90)</f>
        <v/>
      </c>
      <c r="R76" s="487"/>
      <c r="S76" s="440"/>
      <c r="T76" s="488"/>
      <c r="U76" s="488"/>
      <c r="V76" s="488"/>
      <c r="W76" s="489"/>
      <c r="X76" s="443"/>
      <c r="Y76" s="490"/>
      <c r="Z76" s="490"/>
      <c r="AA76" s="490"/>
      <c r="AB76" s="490"/>
      <c r="AC76" s="490"/>
      <c r="AD76" s="490"/>
      <c r="AE76" s="491"/>
      <c r="AF76" s="491"/>
      <c r="AG76" s="492"/>
      <c r="AH76" s="493"/>
      <c r="AI76" s="494"/>
      <c r="AJ76" s="495"/>
      <c r="AK76" s="495"/>
      <c r="AL76" s="495"/>
    </row>
    <row r="77" spans="1:38" ht="27.75" customHeight="1">
      <c r="A77" s="211">
        <f t="shared" si="3"/>
        <v>59</v>
      </c>
      <c r="B77" s="280" t="str">
        <f>IF(基本情報入力シート!C91="","",基本情報入力シート!C91)</f>
        <v/>
      </c>
      <c r="C77" s="290" t="str">
        <f>IF(基本情報入力シート!D91="","",基本情報入力シート!D91)</f>
        <v/>
      </c>
      <c r="D77" s="291" t="str">
        <f>IF(基本情報入力シート!E91="","",基本情報入力シート!E91)</f>
        <v/>
      </c>
      <c r="E77" s="281" t="str">
        <f>IF(基本情報入力シート!F91="","",基本情報入力シート!F91)</f>
        <v/>
      </c>
      <c r="F77" s="281" t="str">
        <f>IF(基本情報入力シート!G91="","",基本情報入力シート!G91)</f>
        <v/>
      </c>
      <c r="G77" s="281" t="str">
        <f>IF(基本情報入力シート!H91="","",基本情報入力シート!H91)</f>
        <v/>
      </c>
      <c r="H77" s="281" t="str">
        <f>IF(基本情報入力シート!I91="","",基本情報入力シート!I91)</f>
        <v/>
      </c>
      <c r="I77" s="281" t="str">
        <f>IF(基本情報入力シート!J91="","",基本情報入力シート!J91)</f>
        <v/>
      </c>
      <c r="J77" s="281" t="str">
        <f>IF(基本情報入力シート!K91="","",基本情報入力シート!K91)</f>
        <v/>
      </c>
      <c r="K77" s="282" t="str">
        <f>IF(基本情報入力シート!L91="","",基本情報入力シート!L91)</f>
        <v/>
      </c>
      <c r="L77" s="275" t="s">
        <v>243</v>
      </c>
      <c r="M77" s="507" t="str">
        <f>IF(基本情報入力シート!M91="","",基本情報入力シート!M91)</f>
        <v/>
      </c>
      <c r="N77" s="508" t="str">
        <f>IF(基本情報入力シート!R91="","",基本情報入力シート!R91)</f>
        <v/>
      </c>
      <c r="O77" s="508" t="str">
        <f>IF(基本情報入力シート!W91="","",基本情報入力シート!W91)</f>
        <v/>
      </c>
      <c r="P77" s="484" t="str">
        <f>IF(基本情報入力シート!X91="","",基本情報入力シート!X91)</f>
        <v/>
      </c>
      <c r="Q77" s="484" t="str">
        <f>IF(基本情報入力シート!Y91="","",基本情報入力シート!Y91)</f>
        <v/>
      </c>
      <c r="R77" s="487"/>
      <c r="S77" s="440"/>
      <c r="T77" s="488"/>
      <c r="U77" s="488"/>
      <c r="V77" s="488"/>
      <c r="W77" s="489"/>
      <c r="X77" s="443"/>
      <c r="Y77" s="490"/>
      <c r="Z77" s="490"/>
      <c r="AA77" s="490"/>
      <c r="AB77" s="490"/>
      <c r="AC77" s="490"/>
      <c r="AD77" s="490"/>
      <c r="AE77" s="491"/>
      <c r="AF77" s="491"/>
      <c r="AG77" s="492"/>
      <c r="AH77" s="493"/>
      <c r="AI77" s="494"/>
      <c r="AJ77" s="495"/>
      <c r="AK77" s="495"/>
      <c r="AL77" s="495"/>
    </row>
    <row r="78" spans="1:38" ht="27.75" customHeight="1">
      <c r="A78" s="211">
        <f t="shared" si="3"/>
        <v>60</v>
      </c>
      <c r="B78" s="280" t="str">
        <f>IF(基本情報入力シート!C92="","",基本情報入力シート!C92)</f>
        <v/>
      </c>
      <c r="C78" s="290" t="str">
        <f>IF(基本情報入力シート!D92="","",基本情報入力シート!D92)</f>
        <v/>
      </c>
      <c r="D78" s="291" t="str">
        <f>IF(基本情報入力シート!E92="","",基本情報入力シート!E92)</f>
        <v/>
      </c>
      <c r="E78" s="281" t="str">
        <f>IF(基本情報入力シート!F92="","",基本情報入力シート!F92)</f>
        <v/>
      </c>
      <c r="F78" s="281" t="str">
        <f>IF(基本情報入力シート!G92="","",基本情報入力シート!G92)</f>
        <v/>
      </c>
      <c r="G78" s="281" t="str">
        <f>IF(基本情報入力シート!H92="","",基本情報入力シート!H92)</f>
        <v/>
      </c>
      <c r="H78" s="281" t="str">
        <f>IF(基本情報入力シート!I92="","",基本情報入力シート!I92)</f>
        <v/>
      </c>
      <c r="I78" s="281" t="str">
        <f>IF(基本情報入力シート!J92="","",基本情報入力シート!J92)</f>
        <v/>
      </c>
      <c r="J78" s="281" t="str">
        <f>IF(基本情報入力シート!K92="","",基本情報入力シート!K92)</f>
        <v/>
      </c>
      <c r="K78" s="282" t="str">
        <f>IF(基本情報入力シート!L92="","",基本情報入力シート!L92)</f>
        <v/>
      </c>
      <c r="L78" s="275" t="s">
        <v>244</v>
      </c>
      <c r="M78" s="507" t="str">
        <f>IF(基本情報入力シート!M92="","",基本情報入力シート!M92)</f>
        <v/>
      </c>
      <c r="N78" s="508" t="str">
        <f>IF(基本情報入力シート!R92="","",基本情報入力シート!R92)</f>
        <v/>
      </c>
      <c r="O78" s="508" t="str">
        <f>IF(基本情報入力シート!W92="","",基本情報入力シート!W92)</f>
        <v/>
      </c>
      <c r="P78" s="484" t="str">
        <f>IF(基本情報入力シート!X92="","",基本情報入力シート!X92)</f>
        <v/>
      </c>
      <c r="Q78" s="484" t="str">
        <f>IF(基本情報入力シート!Y92="","",基本情報入力シート!Y92)</f>
        <v/>
      </c>
      <c r="R78" s="487"/>
      <c r="S78" s="440"/>
      <c r="T78" s="488"/>
      <c r="U78" s="488"/>
      <c r="V78" s="488"/>
      <c r="W78" s="489"/>
      <c r="X78" s="443"/>
      <c r="Y78" s="490"/>
      <c r="Z78" s="490"/>
      <c r="AA78" s="490"/>
      <c r="AB78" s="490"/>
      <c r="AC78" s="490"/>
      <c r="AD78" s="490"/>
      <c r="AE78" s="491"/>
      <c r="AF78" s="491"/>
      <c r="AG78" s="492"/>
      <c r="AH78" s="493"/>
      <c r="AI78" s="494"/>
      <c r="AJ78" s="495"/>
      <c r="AK78" s="495"/>
      <c r="AL78" s="495"/>
    </row>
    <row r="79" spans="1:38" ht="27.75" customHeight="1">
      <c r="A79" s="211">
        <f t="shared" si="3"/>
        <v>61</v>
      </c>
      <c r="B79" s="280" t="str">
        <f>IF(基本情報入力シート!C93="","",基本情報入力シート!C93)</f>
        <v/>
      </c>
      <c r="C79" s="290" t="str">
        <f>IF(基本情報入力シート!D93="","",基本情報入力シート!D93)</f>
        <v/>
      </c>
      <c r="D79" s="291" t="str">
        <f>IF(基本情報入力シート!E93="","",基本情報入力シート!E93)</f>
        <v/>
      </c>
      <c r="E79" s="281" t="str">
        <f>IF(基本情報入力シート!F93="","",基本情報入力シート!F93)</f>
        <v/>
      </c>
      <c r="F79" s="281" t="str">
        <f>IF(基本情報入力シート!G93="","",基本情報入力シート!G93)</f>
        <v/>
      </c>
      <c r="G79" s="281" t="str">
        <f>IF(基本情報入力シート!H93="","",基本情報入力シート!H93)</f>
        <v/>
      </c>
      <c r="H79" s="281" t="str">
        <f>IF(基本情報入力シート!I93="","",基本情報入力シート!I93)</f>
        <v/>
      </c>
      <c r="I79" s="281" t="str">
        <f>IF(基本情報入力シート!J93="","",基本情報入力シート!J93)</f>
        <v/>
      </c>
      <c r="J79" s="281" t="str">
        <f>IF(基本情報入力シート!K93="","",基本情報入力シート!K93)</f>
        <v/>
      </c>
      <c r="K79" s="282" t="str">
        <f>IF(基本情報入力シート!L93="","",基本情報入力シート!L93)</f>
        <v/>
      </c>
      <c r="L79" s="275" t="s">
        <v>245</v>
      </c>
      <c r="M79" s="507" t="str">
        <f>IF(基本情報入力シート!M93="","",基本情報入力シート!M93)</f>
        <v/>
      </c>
      <c r="N79" s="508" t="str">
        <f>IF(基本情報入力シート!R93="","",基本情報入力シート!R93)</f>
        <v/>
      </c>
      <c r="O79" s="508" t="str">
        <f>IF(基本情報入力シート!W93="","",基本情報入力シート!W93)</f>
        <v/>
      </c>
      <c r="P79" s="484" t="str">
        <f>IF(基本情報入力シート!X93="","",基本情報入力シート!X93)</f>
        <v/>
      </c>
      <c r="Q79" s="484" t="str">
        <f>IF(基本情報入力シート!Y93="","",基本情報入力シート!Y93)</f>
        <v/>
      </c>
      <c r="R79" s="487"/>
      <c r="S79" s="440"/>
      <c r="T79" s="488"/>
      <c r="U79" s="488"/>
      <c r="V79" s="488"/>
      <c r="W79" s="489"/>
      <c r="X79" s="443"/>
      <c r="Y79" s="490"/>
      <c r="Z79" s="490"/>
      <c r="AA79" s="490"/>
      <c r="AB79" s="490"/>
      <c r="AC79" s="490"/>
      <c r="AD79" s="490"/>
      <c r="AE79" s="491"/>
      <c r="AF79" s="491"/>
      <c r="AG79" s="492"/>
      <c r="AH79" s="493"/>
      <c r="AI79" s="494"/>
      <c r="AJ79" s="495"/>
      <c r="AK79" s="495"/>
      <c r="AL79" s="495"/>
    </row>
    <row r="80" spans="1:38" ht="27.75" customHeight="1">
      <c r="A80" s="211">
        <f t="shared" si="3"/>
        <v>62</v>
      </c>
      <c r="B80" s="280" t="str">
        <f>IF(基本情報入力シート!C94="","",基本情報入力シート!C94)</f>
        <v/>
      </c>
      <c r="C80" s="290" t="str">
        <f>IF(基本情報入力シート!D94="","",基本情報入力シート!D94)</f>
        <v/>
      </c>
      <c r="D80" s="291" t="str">
        <f>IF(基本情報入力シート!E94="","",基本情報入力シート!E94)</f>
        <v/>
      </c>
      <c r="E80" s="281" t="str">
        <f>IF(基本情報入力シート!F94="","",基本情報入力シート!F94)</f>
        <v/>
      </c>
      <c r="F80" s="281" t="str">
        <f>IF(基本情報入力シート!G94="","",基本情報入力シート!G94)</f>
        <v/>
      </c>
      <c r="G80" s="281" t="str">
        <f>IF(基本情報入力シート!H94="","",基本情報入力シート!H94)</f>
        <v/>
      </c>
      <c r="H80" s="281" t="str">
        <f>IF(基本情報入力シート!I94="","",基本情報入力シート!I94)</f>
        <v/>
      </c>
      <c r="I80" s="281" t="str">
        <f>IF(基本情報入力シート!J94="","",基本情報入力シート!J94)</f>
        <v/>
      </c>
      <c r="J80" s="281" t="str">
        <f>IF(基本情報入力シート!K94="","",基本情報入力シート!K94)</f>
        <v/>
      </c>
      <c r="K80" s="282" t="str">
        <f>IF(基本情報入力シート!L94="","",基本情報入力シート!L94)</f>
        <v/>
      </c>
      <c r="L80" s="275" t="s">
        <v>246</v>
      </c>
      <c r="M80" s="507" t="str">
        <f>IF(基本情報入力シート!M94="","",基本情報入力シート!M94)</f>
        <v/>
      </c>
      <c r="N80" s="508" t="str">
        <f>IF(基本情報入力シート!R94="","",基本情報入力シート!R94)</f>
        <v/>
      </c>
      <c r="O80" s="508" t="str">
        <f>IF(基本情報入力シート!W94="","",基本情報入力シート!W94)</f>
        <v/>
      </c>
      <c r="P80" s="484" t="str">
        <f>IF(基本情報入力シート!X94="","",基本情報入力シート!X94)</f>
        <v/>
      </c>
      <c r="Q80" s="484" t="str">
        <f>IF(基本情報入力シート!Y94="","",基本情報入力シート!Y94)</f>
        <v/>
      </c>
      <c r="R80" s="487"/>
      <c r="S80" s="440"/>
      <c r="T80" s="488"/>
      <c r="U80" s="488"/>
      <c r="V80" s="488"/>
      <c r="W80" s="489"/>
      <c r="X80" s="443"/>
      <c r="Y80" s="490"/>
      <c r="Z80" s="490"/>
      <c r="AA80" s="490"/>
      <c r="AB80" s="490"/>
      <c r="AC80" s="490"/>
      <c r="AD80" s="490"/>
      <c r="AE80" s="491"/>
      <c r="AF80" s="491"/>
      <c r="AG80" s="492"/>
      <c r="AH80" s="493"/>
      <c r="AI80" s="494"/>
      <c r="AJ80" s="495"/>
      <c r="AK80" s="495"/>
      <c r="AL80" s="495"/>
    </row>
    <row r="81" spans="1:38" ht="27.75" customHeight="1">
      <c r="A81" s="211">
        <f t="shared" si="3"/>
        <v>63</v>
      </c>
      <c r="B81" s="280" t="str">
        <f>IF(基本情報入力シート!C95="","",基本情報入力シート!C95)</f>
        <v/>
      </c>
      <c r="C81" s="290" t="str">
        <f>IF(基本情報入力シート!D95="","",基本情報入力シート!D95)</f>
        <v/>
      </c>
      <c r="D81" s="291" t="str">
        <f>IF(基本情報入力シート!E95="","",基本情報入力シート!E95)</f>
        <v/>
      </c>
      <c r="E81" s="281" t="str">
        <f>IF(基本情報入力シート!F95="","",基本情報入力シート!F95)</f>
        <v/>
      </c>
      <c r="F81" s="281" t="str">
        <f>IF(基本情報入力シート!G95="","",基本情報入力シート!G95)</f>
        <v/>
      </c>
      <c r="G81" s="281" t="str">
        <f>IF(基本情報入力シート!H95="","",基本情報入力シート!H95)</f>
        <v/>
      </c>
      <c r="H81" s="281" t="str">
        <f>IF(基本情報入力シート!I95="","",基本情報入力シート!I95)</f>
        <v/>
      </c>
      <c r="I81" s="281" t="str">
        <f>IF(基本情報入力シート!J95="","",基本情報入力シート!J95)</f>
        <v/>
      </c>
      <c r="J81" s="281" t="str">
        <f>IF(基本情報入力シート!K95="","",基本情報入力シート!K95)</f>
        <v/>
      </c>
      <c r="K81" s="282" t="str">
        <f>IF(基本情報入力シート!L95="","",基本情報入力シート!L95)</f>
        <v/>
      </c>
      <c r="L81" s="275" t="s">
        <v>247</v>
      </c>
      <c r="M81" s="507" t="str">
        <f>IF(基本情報入力シート!M95="","",基本情報入力シート!M95)</f>
        <v/>
      </c>
      <c r="N81" s="508" t="str">
        <f>IF(基本情報入力シート!R95="","",基本情報入力シート!R95)</f>
        <v/>
      </c>
      <c r="O81" s="508" t="str">
        <f>IF(基本情報入力シート!W95="","",基本情報入力シート!W95)</f>
        <v/>
      </c>
      <c r="P81" s="484" t="str">
        <f>IF(基本情報入力シート!X95="","",基本情報入力シート!X95)</f>
        <v/>
      </c>
      <c r="Q81" s="484" t="str">
        <f>IF(基本情報入力シート!Y95="","",基本情報入力シート!Y95)</f>
        <v/>
      </c>
      <c r="R81" s="487"/>
      <c r="S81" s="440"/>
      <c r="T81" s="488"/>
      <c r="U81" s="488"/>
      <c r="V81" s="488"/>
      <c r="W81" s="489"/>
      <c r="X81" s="443"/>
      <c r="Y81" s="490"/>
      <c r="Z81" s="490"/>
      <c r="AA81" s="490"/>
      <c r="AB81" s="490"/>
      <c r="AC81" s="490"/>
      <c r="AD81" s="490"/>
      <c r="AE81" s="491"/>
      <c r="AF81" s="491"/>
      <c r="AG81" s="492"/>
      <c r="AH81" s="493"/>
      <c r="AI81" s="494"/>
      <c r="AJ81" s="495"/>
      <c r="AK81" s="495"/>
      <c r="AL81" s="495"/>
    </row>
    <row r="82" spans="1:38" ht="27.75" customHeight="1">
      <c r="A82" s="211">
        <f t="shared" si="3"/>
        <v>64</v>
      </c>
      <c r="B82" s="280" t="str">
        <f>IF(基本情報入力シート!C96="","",基本情報入力シート!C96)</f>
        <v/>
      </c>
      <c r="C82" s="290" t="str">
        <f>IF(基本情報入力シート!D96="","",基本情報入力シート!D96)</f>
        <v/>
      </c>
      <c r="D82" s="291" t="str">
        <f>IF(基本情報入力シート!E96="","",基本情報入力シート!E96)</f>
        <v/>
      </c>
      <c r="E82" s="281" t="str">
        <f>IF(基本情報入力シート!F96="","",基本情報入力シート!F96)</f>
        <v/>
      </c>
      <c r="F82" s="281" t="str">
        <f>IF(基本情報入力シート!G96="","",基本情報入力シート!G96)</f>
        <v/>
      </c>
      <c r="G82" s="281" t="str">
        <f>IF(基本情報入力シート!H96="","",基本情報入力シート!H96)</f>
        <v/>
      </c>
      <c r="H82" s="281" t="str">
        <f>IF(基本情報入力シート!I96="","",基本情報入力シート!I96)</f>
        <v/>
      </c>
      <c r="I82" s="281" t="str">
        <f>IF(基本情報入力シート!J96="","",基本情報入力シート!J96)</f>
        <v/>
      </c>
      <c r="J82" s="281" t="str">
        <f>IF(基本情報入力シート!K96="","",基本情報入力シート!K96)</f>
        <v/>
      </c>
      <c r="K82" s="282" t="str">
        <f>IF(基本情報入力シート!L96="","",基本情報入力シート!L96)</f>
        <v/>
      </c>
      <c r="L82" s="275" t="s">
        <v>248</v>
      </c>
      <c r="M82" s="507" t="str">
        <f>IF(基本情報入力シート!M96="","",基本情報入力シート!M96)</f>
        <v/>
      </c>
      <c r="N82" s="508" t="str">
        <f>IF(基本情報入力シート!R96="","",基本情報入力シート!R96)</f>
        <v/>
      </c>
      <c r="O82" s="508" t="str">
        <f>IF(基本情報入力シート!W96="","",基本情報入力シート!W96)</f>
        <v/>
      </c>
      <c r="P82" s="484" t="str">
        <f>IF(基本情報入力シート!X96="","",基本情報入力シート!X96)</f>
        <v/>
      </c>
      <c r="Q82" s="484" t="str">
        <f>IF(基本情報入力シート!Y96="","",基本情報入力シート!Y96)</f>
        <v/>
      </c>
      <c r="R82" s="487"/>
      <c r="S82" s="440"/>
      <c r="T82" s="488"/>
      <c r="U82" s="488"/>
      <c r="V82" s="488"/>
      <c r="W82" s="489"/>
      <c r="X82" s="443"/>
      <c r="Y82" s="490"/>
      <c r="Z82" s="490"/>
      <c r="AA82" s="490"/>
      <c r="AB82" s="490"/>
      <c r="AC82" s="490"/>
      <c r="AD82" s="490"/>
      <c r="AE82" s="491"/>
      <c r="AF82" s="491"/>
      <c r="AG82" s="492"/>
      <c r="AH82" s="493"/>
      <c r="AI82" s="494"/>
      <c r="AJ82" s="495"/>
      <c r="AK82" s="495"/>
      <c r="AL82" s="495"/>
    </row>
    <row r="83" spans="1:38" ht="27.75" customHeight="1">
      <c r="A83" s="211">
        <f t="shared" si="3"/>
        <v>65</v>
      </c>
      <c r="B83" s="280" t="str">
        <f>IF(基本情報入力シート!C97="","",基本情報入力シート!C97)</f>
        <v/>
      </c>
      <c r="C83" s="290" t="str">
        <f>IF(基本情報入力シート!D97="","",基本情報入力シート!D97)</f>
        <v/>
      </c>
      <c r="D83" s="291" t="str">
        <f>IF(基本情報入力シート!E97="","",基本情報入力シート!E97)</f>
        <v/>
      </c>
      <c r="E83" s="281" t="str">
        <f>IF(基本情報入力シート!F97="","",基本情報入力シート!F97)</f>
        <v/>
      </c>
      <c r="F83" s="281" t="str">
        <f>IF(基本情報入力シート!G97="","",基本情報入力シート!G97)</f>
        <v/>
      </c>
      <c r="G83" s="281" t="str">
        <f>IF(基本情報入力シート!H97="","",基本情報入力シート!H97)</f>
        <v/>
      </c>
      <c r="H83" s="281" t="str">
        <f>IF(基本情報入力シート!I97="","",基本情報入力シート!I97)</f>
        <v/>
      </c>
      <c r="I83" s="281" t="str">
        <f>IF(基本情報入力シート!J97="","",基本情報入力シート!J97)</f>
        <v/>
      </c>
      <c r="J83" s="281" t="str">
        <f>IF(基本情報入力シート!K97="","",基本情報入力シート!K97)</f>
        <v/>
      </c>
      <c r="K83" s="282" t="str">
        <f>IF(基本情報入力シート!L97="","",基本情報入力シート!L97)</f>
        <v/>
      </c>
      <c r="L83" s="275" t="s">
        <v>249</v>
      </c>
      <c r="M83" s="507" t="str">
        <f>IF(基本情報入力シート!M97="","",基本情報入力シート!M97)</f>
        <v/>
      </c>
      <c r="N83" s="508" t="str">
        <f>IF(基本情報入力シート!R97="","",基本情報入力シート!R97)</f>
        <v/>
      </c>
      <c r="O83" s="508" t="str">
        <f>IF(基本情報入力シート!W97="","",基本情報入力シート!W97)</f>
        <v/>
      </c>
      <c r="P83" s="484" t="str">
        <f>IF(基本情報入力シート!X97="","",基本情報入力シート!X97)</f>
        <v/>
      </c>
      <c r="Q83" s="484" t="str">
        <f>IF(基本情報入力シート!Y97="","",基本情報入力シート!Y97)</f>
        <v/>
      </c>
      <c r="R83" s="487"/>
      <c r="S83" s="440"/>
      <c r="T83" s="488"/>
      <c r="U83" s="488"/>
      <c r="V83" s="488"/>
      <c r="W83" s="489"/>
      <c r="X83" s="443"/>
      <c r="Y83" s="490"/>
      <c r="Z83" s="490"/>
      <c r="AA83" s="490"/>
      <c r="AB83" s="490"/>
      <c r="AC83" s="490"/>
      <c r="AD83" s="490"/>
      <c r="AE83" s="491"/>
      <c r="AF83" s="491"/>
      <c r="AG83" s="492"/>
      <c r="AH83" s="493"/>
      <c r="AI83" s="494"/>
      <c r="AJ83" s="495"/>
      <c r="AK83" s="495"/>
      <c r="AL83" s="495"/>
    </row>
    <row r="84" spans="1:38" ht="27.75" customHeight="1">
      <c r="A84" s="211">
        <f t="shared" si="3"/>
        <v>66</v>
      </c>
      <c r="B84" s="280" t="str">
        <f>IF(基本情報入力シート!C98="","",基本情報入力シート!C98)</f>
        <v/>
      </c>
      <c r="C84" s="290" t="str">
        <f>IF(基本情報入力シート!D98="","",基本情報入力シート!D98)</f>
        <v/>
      </c>
      <c r="D84" s="291" t="str">
        <f>IF(基本情報入力シート!E98="","",基本情報入力シート!E98)</f>
        <v/>
      </c>
      <c r="E84" s="281" t="str">
        <f>IF(基本情報入力シート!F98="","",基本情報入力シート!F98)</f>
        <v/>
      </c>
      <c r="F84" s="281" t="str">
        <f>IF(基本情報入力シート!G98="","",基本情報入力シート!G98)</f>
        <v/>
      </c>
      <c r="G84" s="281" t="str">
        <f>IF(基本情報入力シート!H98="","",基本情報入力シート!H98)</f>
        <v/>
      </c>
      <c r="H84" s="281" t="str">
        <f>IF(基本情報入力シート!I98="","",基本情報入力シート!I98)</f>
        <v/>
      </c>
      <c r="I84" s="281" t="str">
        <f>IF(基本情報入力シート!J98="","",基本情報入力シート!J98)</f>
        <v/>
      </c>
      <c r="J84" s="281" t="str">
        <f>IF(基本情報入力シート!K98="","",基本情報入力シート!K98)</f>
        <v/>
      </c>
      <c r="K84" s="282" t="str">
        <f>IF(基本情報入力シート!L98="","",基本情報入力シート!L98)</f>
        <v/>
      </c>
      <c r="L84" s="275" t="s">
        <v>250</v>
      </c>
      <c r="M84" s="507" t="str">
        <f>IF(基本情報入力シート!M98="","",基本情報入力シート!M98)</f>
        <v/>
      </c>
      <c r="N84" s="508" t="str">
        <f>IF(基本情報入力シート!R98="","",基本情報入力シート!R98)</f>
        <v/>
      </c>
      <c r="O84" s="508" t="str">
        <f>IF(基本情報入力シート!W98="","",基本情報入力シート!W98)</f>
        <v/>
      </c>
      <c r="P84" s="484" t="str">
        <f>IF(基本情報入力シート!X98="","",基本情報入力シート!X98)</f>
        <v/>
      </c>
      <c r="Q84" s="484" t="str">
        <f>IF(基本情報入力シート!Y98="","",基本情報入力シート!Y98)</f>
        <v/>
      </c>
      <c r="R84" s="487"/>
      <c r="S84" s="440"/>
      <c r="T84" s="488"/>
      <c r="U84" s="488"/>
      <c r="V84" s="488"/>
      <c r="W84" s="489"/>
      <c r="X84" s="443"/>
      <c r="Y84" s="490"/>
      <c r="Z84" s="490"/>
      <c r="AA84" s="490"/>
      <c r="AB84" s="490"/>
      <c r="AC84" s="490"/>
      <c r="AD84" s="490"/>
      <c r="AE84" s="491"/>
      <c r="AF84" s="491"/>
      <c r="AG84" s="492"/>
      <c r="AH84" s="493"/>
      <c r="AI84" s="494"/>
      <c r="AJ84" s="495"/>
      <c r="AK84" s="495"/>
      <c r="AL84" s="495"/>
    </row>
    <row r="85" spans="1:38" ht="27.75" customHeight="1">
      <c r="A85" s="211">
        <f t="shared" ref="A85:A118" si="4">A84+1</f>
        <v>67</v>
      </c>
      <c r="B85" s="280" t="str">
        <f>IF(基本情報入力シート!C99="","",基本情報入力シート!C99)</f>
        <v/>
      </c>
      <c r="C85" s="290" t="str">
        <f>IF(基本情報入力シート!D99="","",基本情報入力シート!D99)</f>
        <v/>
      </c>
      <c r="D85" s="291" t="str">
        <f>IF(基本情報入力シート!E99="","",基本情報入力シート!E99)</f>
        <v/>
      </c>
      <c r="E85" s="281" t="str">
        <f>IF(基本情報入力シート!F99="","",基本情報入力シート!F99)</f>
        <v/>
      </c>
      <c r="F85" s="281" t="str">
        <f>IF(基本情報入力シート!G99="","",基本情報入力シート!G99)</f>
        <v/>
      </c>
      <c r="G85" s="281" t="str">
        <f>IF(基本情報入力シート!H99="","",基本情報入力シート!H99)</f>
        <v/>
      </c>
      <c r="H85" s="281" t="str">
        <f>IF(基本情報入力シート!I99="","",基本情報入力シート!I99)</f>
        <v/>
      </c>
      <c r="I85" s="281" t="str">
        <f>IF(基本情報入力シート!J99="","",基本情報入力シート!J99)</f>
        <v/>
      </c>
      <c r="J85" s="281" t="str">
        <f>IF(基本情報入力シート!K99="","",基本情報入力シート!K99)</f>
        <v/>
      </c>
      <c r="K85" s="282" t="str">
        <f>IF(基本情報入力シート!L99="","",基本情報入力シート!L99)</f>
        <v/>
      </c>
      <c r="L85" s="275" t="s">
        <v>251</v>
      </c>
      <c r="M85" s="507" t="str">
        <f>IF(基本情報入力シート!M99="","",基本情報入力シート!M99)</f>
        <v/>
      </c>
      <c r="N85" s="508" t="str">
        <f>IF(基本情報入力シート!R99="","",基本情報入力シート!R99)</f>
        <v/>
      </c>
      <c r="O85" s="508" t="str">
        <f>IF(基本情報入力シート!W99="","",基本情報入力シート!W99)</f>
        <v/>
      </c>
      <c r="P85" s="484" t="str">
        <f>IF(基本情報入力シート!X99="","",基本情報入力シート!X99)</f>
        <v/>
      </c>
      <c r="Q85" s="484" t="str">
        <f>IF(基本情報入力シート!Y99="","",基本情報入力シート!Y99)</f>
        <v/>
      </c>
      <c r="R85" s="487"/>
      <c r="S85" s="440"/>
      <c r="T85" s="488"/>
      <c r="U85" s="488"/>
      <c r="V85" s="488"/>
      <c r="W85" s="489"/>
      <c r="X85" s="443"/>
      <c r="Y85" s="490"/>
      <c r="Z85" s="490"/>
      <c r="AA85" s="490"/>
      <c r="AB85" s="490"/>
      <c r="AC85" s="490"/>
      <c r="AD85" s="490"/>
      <c r="AE85" s="491"/>
      <c r="AF85" s="491"/>
      <c r="AG85" s="492"/>
      <c r="AH85" s="493"/>
      <c r="AI85" s="494"/>
      <c r="AJ85" s="495"/>
      <c r="AK85" s="495"/>
      <c r="AL85" s="495"/>
    </row>
    <row r="86" spans="1:38" ht="27.75" customHeight="1">
      <c r="A86" s="211">
        <f t="shared" si="4"/>
        <v>68</v>
      </c>
      <c r="B86" s="280" t="str">
        <f>IF(基本情報入力シート!C100="","",基本情報入力シート!C100)</f>
        <v/>
      </c>
      <c r="C86" s="290" t="str">
        <f>IF(基本情報入力シート!D100="","",基本情報入力シート!D100)</f>
        <v/>
      </c>
      <c r="D86" s="291" t="str">
        <f>IF(基本情報入力シート!E100="","",基本情報入力シート!E100)</f>
        <v/>
      </c>
      <c r="E86" s="281" t="str">
        <f>IF(基本情報入力シート!F100="","",基本情報入力シート!F100)</f>
        <v/>
      </c>
      <c r="F86" s="281" t="str">
        <f>IF(基本情報入力シート!G100="","",基本情報入力シート!G100)</f>
        <v/>
      </c>
      <c r="G86" s="281" t="str">
        <f>IF(基本情報入力シート!H100="","",基本情報入力シート!H100)</f>
        <v/>
      </c>
      <c r="H86" s="281" t="str">
        <f>IF(基本情報入力シート!I100="","",基本情報入力シート!I100)</f>
        <v/>
      </c>
      <c r="I86" s="281" t="str">
        <f>IF(基本情報入力シート!J100="","",基本情報入力シート!J100)</f>
        <v/>
      </c>
      <c r="J86" s="281" t="str">
        <f>IF(基本情報入力シート!K100="","",基本情報入力シート!K100)</f>
        <v/>
      </c>
      <c r="K86" s="282" t="str">
        <f>IF(基本情報入力シート!L100="","",基本情報入力シート!L100)</f>
        <v/>
      </c>
      <c r="L86" s="275" t="s">
        <v>252</v>
      </c>
      <c r="M86" s="507" t="str">
        <f>IF(基本情報入力シート!M100="","",基本情報入力シート!M100)</f>
        <v/>
      </c>
      <c r="N86" s="508" t="str">
        <f>IF(基本情報入力シート!R100="","",基本情報入力シート!R100)</f>
        <v/>
      </c>
      <c r="O86" s="508" t="str">
        <f>IF(基本情報入力シート!W100="","",基本情報入力シート!W100)</f>
        <v/>
      </c>
      <c r="P86" s="484" t="str">
        <f>IF(基本情報入力シート!X100="","",基本情報入力シート!X100)</f>
        <v/>
      </c>
      <c r="Q86" s="484" t="str">
        <f>IF(基本情報入力シート!Y100="","",基本情報入力シート!Y100)</f>
        <v/>
      </c>
      <c r="R86" s="487"/>
      <c r="S86" s="440"/>
      <c r="T86" s="488"/>
      <c r="U86" s="488"/>
      <c r="V86" s="488"/>
      <c r="W86" s="489"/>
      <c r="X86" s="443"/>
      <c r="Y86" s="490"/>
      <c r="Z86" s="490"/>
      <c r="AA86" s="490"/>
      <c r="AB86" s="490"/>
      <c r="AC86" s="490"/>
      <c r="AD86" s="490"/>
      <c r="AE86" s="491"/>
      <c r="AF86" s="491"/>
      <c r="AG86" s="492"/>
      <c r="AH86" s="493"/>
      <c r="AI86" s="494"/>
      <c r="AJ86" s="495"/>
      <c r="AK86" s="495"/>
      <c r="AL86" s="495"/>
    </row>
    <row r="87" spans="1:38" ht="27.75" customHeight="1">
      <c r="A87" s="211">
        <f t="shared" si="4"/>
        <v>69</v>
      </c>
      <c r="B87" s="280" t="str">
        <f>IF(基本情報入力シート!C101="","",基本情報入力シート!C101)</f>
        <v/>
      </c>
      <c r="C87" s="290" t="str">
        <f>IF(基本情報入力シート!D101="","",基本情報入力シート!D101)</f>
        <v/>
      </c>
      <c r="D87" s="291" t="str">
        <f>IF(基本情報入力シート!E101="","",基本情報入力シート!E101)</f>
        <v/>
      </c>
      <c r="E87" s="281" t="str">
        <f>IF(基本情報入力シート!F101="","",基本情報入力シート!F101)</f>
        <v/>
      </c>
      <c r="F87" s="281" t="str">
        <f>IF(基本情報入力シート!G101="","",基本情報入力シート!G101)</f>
        <v/>
      </c>
      <c r="G87" s="281" t="str">
        <f>IF(基本情報入力シート!H101="","",基本情報入力シート!H101)</f>
        <v/>
      </c>
      <c r="H87" s="281" t="str">
        <f>IF(基本情報入力シート!I101="","",基本情報入力シート!I101)</f>
        <v/>
      </c>
      <c r="I87" s="281" t="str">
        <f>IF(基本情報入力シート!J101="","",基本情報入力シート!J101)</f>
        <v/>
      </c>
      <c r="J87" s="281" t="str">
        <f>IF(基本情報入力シート!K101="","",基本情報入力シート!K101)</f>
        <v/>
      </c>
      <c r="K87" s="282" t="str">
        <f>IF(基本情報入力シート!L101="","",基本情報入力シート!L101)</f>
        <v/>
      </c>
      <c r="L87" s="275" t="s">
        <v>253</v>
      </c>
      <c r="M87" s="507" t="str">
        <f>IF(基本情報入力シート!M101="","",基本情報入力シート!M101)</f>
        <v/>
      </c>
      <c r="N87" s="508" t="str">
        <f>IF(基本情報入力シート!R101="","",基本情報入力シート!R101)</f>
        <v/>
      </c>
      <c r="O87" s="508" t="str">
        <f>IF(基本情報入力シート!W101="","",基本情報入力シート!W101)</f>
        <v/>
      </c>
      <c r="P87" s="484" t="str">
        <f>IF(基本情報入力シート!X101="","",基本情報入力シート!X101)</f>
        <v/>
      </c>
      <c r="Q87" s="484" t="str">
        <f>IF(基本情報入力シート!Y101="","",基本情報入力シート!Y101)</f>
        <v/>
      </c>
      <c r="R87" s="487"/>
      <c r="S87" s="440"/>
      <c r="T87" s="488"/>
      <c r="U87" s="488"/>
      <c r="V87" s="488"/>
      <c r="W87" s="489"/>
      <c r="X87" s="443"/>
      <c r="Y87" s="490"/>
      <c r="Z87" s="490"/>
      <c r="AA87" s="490"/>
      <c r="AB87" s="490"/>
      <c r="AC87" s="490"/>
      <c r="AD87" s="490"/>
      <c r="AE87" s="491"/>
      <c r="AF87" s="491"/>
      <c r="AG87" s="492"/>
      <c r="AH87" s="493"/>
      <c r="AI87" s="494"/>
      <c r="AJ87" s="495"/>
      <c r="AK87" s="495"/>
      <c r="AL87" s="495"/>
    </row>
    <row r="88" spans="1:38" ht="27.75" customHeight="1">
      <c r="A88" s="211">
        <f t="shared" si="4"/>
        <v>70</v>
      </c>
      <c r="B88" s="280" t="str">
        <f>IF(基本情報入力シート!C102="","",基本情報入力シート!C102)</f>
        <v/>
      </c>
      <c r="C88" s="290" t="str">
        <f>IF(基本情報入力シート!D102="","",基本情報入力シート!D102)</f>
        <v/>
      </c>
      <c r="D88" s="291" t="str">
        <f>IF(基本情報入力シート!E102="","",基本情報入力シート!E102)</f>
        <v/>
      </c>
      <c r="E88" s="281" t="str">
        <f>IF(基本情報入力シート!F102="","",基本情報入力シート!F102)</f>
        <v/>
      </c>
      <c r="F88" s="281" t="str">
        <f>IF(基本情報入力シート!G102="","",基本情報入力シート!G102)</f>
        <v/>
      </c>
      <c r="G88" s="281" t="str">
        <f>IF(基本情報入力シート!H102="","",基本情報入力シート!H102)</f>
        <v/>
      </c>
      <c r="H88" s="281" t="str">
        <f>IF(基本情報入力シート!I102="","",基本情報入力シート!I102)</f>
        <v/>
      </c>
      <c r="I88" s="281" t="str">
        <f>IF(基本情報入力シート!J102="","",基本情報入力シート!J102)</f>
        <v/>
      </c>
      <c r="J88" s="281" t="str">
        <f>IF(基本情報入力シート!K102="","",基本情報入力シート!K102)</f>
        <v/>
      </c>
      <c r="K88" s="282" t="str">
        <f>IF(基本情報入力シート!L102="","",基本情報入力シート!L102)</f>
        <v/>
      </c>
      <c r="L88" s="275" t="s">
        <v>254</v>
      </c>
      <c r="M88" s="507" t="str">
        <f>IF(基本情報入力シート!M102="","",基本情報入力シート!M102)</f>
        <v/>
      </c>
      <c r="N88" s="508" t="str">
        <f>IF(基本情報入力シート!R102="","",基本情報入力シート!R102)</f>
        <v/>
      </c>
      <c r="O88" s="508" t="str">
        <f>IF(基本情報入力シート!W102="","",基本情報入力シート!W102)</f>
        <v/>
      </c>
      <c r="P88" s="484" t="str">
        <f>IF(基本情報入力シート!X102="","",基本情報入力シート!X102)</f>
        <v/>
      </c>
      <c r="Q88" s="484" t="str">
        <f>IF(基本情報入力シート!Y102="","",基本情報入力シート!Y102)</f>
        <v/>
      </c>
      <c r="R88" s="487"/>
      <c r="S88" s="440"/>
      <c r="T88" s="488"/>
      <c r="U88" s="488"/>
      <c r="V88" s="488"/>
      <c r="W88" s="489"/>
      <c r="X88" s="443"/>
      <c r="Y88" s="490"/>
      <c r="Z88" s="490"/>
      <c r="AA88" s="490"/>
      <c r="AB88" s="490"/>
      <c r="AC88" s="490"/>
      <c r="AD88" s="490"/>
      <c r="AE88" s="491"/>
      <c r="AF88" s="491"/>
      <c r="AG88" s="492"/>
      <c r="AH88" s="493"/>
      <c r="AI88" s="494"/>
      <c r="AJ88" s="495"/>
      <c r="AK88" s="495"/>
      <c r="AL88" s="495"/>
    </row>
    <row r="89" spans="1:38" ht="27.75" customHeight="1">
      <c r="A89" s="211">
        <f t="shared" si="4"/>
        <v>71</v>
      </c>
      <c r="B89" s="280" t="str">
        <f>IF(基本情報入力シート!C103="","",基本情報入力シート!C103)</f>
        <v/>
      </c>
      <c r="C89" s="290" t="str">
        <f>IF(基本情報入力シート!D103="","",基本情報入力シート!D103)</f>
        <v/>
      </c>
      <c r="D89" s="291" t="str">
        <f>IF(基本情報入力シート!E103="","",基本情報入力シート!E103)</f>
        <v/>
      </c>
      <c r="E89" s="281" t="str">
        <f>IF(基本情報入力シート!F103="","",基本情報入力シート!F103)</f>
        <v/>
      </c>
      <c r="F89" s="281" t="str">
        <f>IF(基本情報入力シート!G103="","",基本情報入力シート!G103)</f>
        <v/>
      </c>
      <c r="G89" s="281" t="str">
        <f>IF(基本情報入力シート!H103="","",基本情報入力シート!H103)</f>
        <v/>
      </c>
      <c r="H89" s="281" t="str">
        <f>IF(基本情報入力シート!I103="","",基本情報入力シート!I103)</f>
        <v/>
      </c>
      <c r="I89" s="281" t="str">
        <f>IF(基本情報入力シート!J103="","",基本情報入力シート!J103)</f>
        <v/>
      </c>
      <c r="J89" s="281" t="str">
        <f>IF(基本情報入力シート!K103="","",基本情報入力シート!K103)</f>
        <v/>
      </c>
      <c r="K89" s="282" t="str">
        <f>IF(基本情報入力シート!L103="","",基本情報入力シート!L103)</f>
        <v/>
      </c>
      <c r="L89" s="275" t="s">
        <v>255</v>
      </c>
      <c r="M89" s="507" t="str">
        <f>IF(基本情報入力シート!M103="","",基本情報入力シート!M103)</f>
        <v/>
      </c>
      <c r="N89" s="508" t="str">
        <f>IF(基本情報入力シート!R103="","",基本情報入力シート!R103)</f>
        <v/>
      </c>
      <c r="O89" s="508" t="str">
        <f>IF(基本情報入力シート!W103="","",基本情報入力シート!W103)</f>
        <v/>
      </c>
      <c r="P89" s="484" t="str">
        <f>IF(基本情報入力シート!X103="","",基本情報入力シート!X103)</f>
        <v/>
      </c>
      <c r="Q89" s="484" t="str">
        <f>IF(基本情報入力シート!Y103="","",基本情報入力シート!Y103)</f>
        <v/>
      </c>
      <c r="R89" s="487"/>
      <c r="S89" s="440"/>
      <c r="T89" s="488"/>
      <c r="U89" s="488"/>
      <c r="V89" s="488"/>
      <c r="W89" s="489"/>
      <c r="X89" s="443"/>
      <c r="Y89" s="490"/>
      <c r="Z89" s="490"/>
      <c r="AA89" s="490"/>
      <c r="AB89" s="490"/>
      <c r="AC89" s="490"/>
      <c r="AD89" s="490"/>
      <c r="AE89" s="491"/>
      <c r="AF89" s="491"/>
      <c r="AG89" s="492"/>
      <c r="AH89" s="493"/>
      <c r="AI89" s="494"/>
      <c r="AJ89" s="495"/>
      <c r="AK89" s="495"/>
      <c r="AL89" s="495"/>
    </row>
    <row r="90" spans="1:38" ht="27.75" customHeight="1">
      <c r="A90" s="211">
        <f t="shared" si="4"/>
        <v>72</v>
      </c>
      <c r="B90" s="280" t="str">
        <f>IF(基本情報入力シート!C104="","",基本情報入力シート!C104)</f>
        <v/>
      </c>
      <c r="C90" s="290" t="str">
        <f>IF(基本情報入力シート!D104="","",基本情報入力シート!D104)</f>
        <v/>
      </c>
      <c r="D90" s="291" t="str">
        <f>IF(基本情報入力シート!E104="","",基本情報入力シート!E104)</f>
        <v/>
      </c>
      <c r="E90" s="281" t="str">
        <f>IF(基本情報入力シート!F104="","",基本情報入力シート!F104)</f>
        <v/>
      </c>
      <c r="F90" s="281" t="str">
        <f>IF(基本情報入力シート!G104="","",基本情報入力シート!G104)</f>
        <v/>
      </c>
      <c r="G90" s="281" t="str">
        <f>IF(基本情報入力シート!H104="","",基本情報入力シート!H104)</f>
        <v/>
      </c>
      <c r="H90" s="281" t="str">
        <f>IF(基本情報入力シート!I104="","",基本情報入力シート!I104)</f>
        <v/>
      </c>
      <c r="I90" s="281" t="str">
        <f>IF(基本情報入力シート!J104="","",基本情報入力シート!J104)</f>
        <v/>
      </c>
      <c r="J90" s="281" t="str">
        <f>IF(基本情報入力シート!K104="","",基本情報入力シート!K104)</f>
        <v/>
      </c>
      <c r="K90" s="282" t="str">
        <f>IF(基本情報入力シート!L104="","",基本情報入力シート!L104)</f>
        <v/>
      </c>
      <c r="L90" s="275" t="s">
        <v>256</v>
      </c>
      <c r="M90" s="507" t="str">
        <f>IF(基本情報入力シート!M104="","",基本情報入力シート!M104)</f>
        <v/>
      </c>
      <c r="N90" s="508" t="str">
        <f>IF(基本情報入力シート!R104="","",基本情報入力シート!R104)</f>
        <v/>
      </c>
      <c r="O90" s="508" t="str">
        <f>IF(基本情報入力シート!W104="","",基本情報入力シート!W104)</f>
        <v/>
      </c>
      <c r="P90" s="484" t="str">
        <f>IF(基本情報入力シート!X104="","",基本情報入力シート!X104)</f>
        <v/>
      </c>
      <c r="Q90" s="484" t="str">
        <f>IF(基本情報入力シート!Y104="","",基本情報入力シート!Y104)</f>
        <v/>
      </c>
      <c r="R90" s="487"/>
      <c r="S90" s="440"/>
      <c r="T90" s="488"/>
      <c r="U90" s="488"/>
      <c r="V90" s="488"/>
      <c r="W90" s="489"/>
      <c r="X90" s="443"/>
      <c r="Y90" s="490"/>
      <c r="Z90" s="490"/>
      <c r="AA90" s="490"/>
      <c r="AB90" s="490"/>
      <c r="AC90" s="490"/>
      <c r="AD90" s="490"/>
      <c r="AE90" s="491"/>
      <c r="AF90" s="491"/>
      <c r="AG90" s="492"/>
      <c r="AH90" s="493"/>
      <c r="AI90" s="494"/>
      <c r="AJ90" s="495"/>
      <c r="AK90" s="495"/>
      <c r="AL90" s="495"/>
    </row>
    <row r="91" spans="1:38" ht="27.75" customHeight="1">
      <c r="A91" s="211">
        <f t="shared" si="4"/>
        <v>73</v>
      </c>
      <c r="B91" s="280" t="str">
        <f>IF(基本情報入力シート!C105="","",基本情報入力シート!C105)</f>
        <v/>
      </c>
      <c r="C91" s="290" t="str">
        <f>IF(基本情報入力シート!D105="","",基本情報入力シート!D105)</f>
        <v/>
      </c>
      <c r="D91" s="291" t="str">
        <f>IF(基本情報入力シート!E105="","",基本情報入力シート!E105)</f>
        <v/>
      </c>
      <c r="E91" s="281" t="str">
        <f>IF(基本情報入力シート!F105="","",基本情報入力シート!F105)</f>
        <v/>
      </c>
      <c r="F91" s="281" t="str">
        <f>IF(基本情報入力シート!G105="","",基本情報入力シート!G105)</f>
        <v/>
      </c>
      <c r="G91" s="281" t="str">
        <f>IF(基本情報入力シート!H105="","",基本情報入力シート!H105)</f>
        <v/>
      </c>
      <c r="H91" s="281" t="str">
        <f>IF(基本情報入力シート!I105="","",基本情報入力シート!I105)</f>
        <v/>
      </c>
      <c r="I91" s="281" t="str">
        <f>IF(基本情報入力シート!J105="","",基本情報入力シート!J105)</f>
        <v/>
      </c>
      <c r="J91" s="281" t="str">
        <f>IF(基本情報入力シート!K105="","",基本情報入力シート!K105)</f>
        <v/>
      </c>
      <c r="K91" s="282" t="str">
        <f>IF(基本情報入力シート!L105="","",基本情報入力シート!L105)</f>
        <v/>
      </c>
      <c r="L91" s="275" t="s">
        <v>257</v>
      </c>
      <c r="M91" s="507" t="str">
        <f>IF(基本情報入力シート!M105="","",基本情報入力シート!M105)</f>
        <v/>
      </c>
      <c r="N91" s="508" t="str">
        <f>IF(基本情報入力シート!R105="","",基本情報入力シート!R105)</f>
        <v/>
      </c>
      <c r="O91" s="508" t="str">
        <f>IF(基本情報入力シート!W105="","",基本情報入力シート!W105)</f>
        <v/>
      </c>
      <c r="P91" s="484" t="str">
        <f>IF(基本情報入力シート!X105="","",基本情報入力シート!X105)</f>
        <v/>
      </c>
      <c r="Q91" s="484" t="str">
        <f>IF(基本情報入力シート!Y105="","",基本情報入力シート!Y105)</f>
        <v/>
      </c>
      <c r="R91" s="487"/>
      <c r="S91" s="440"/>
      <c r="T91" s="488"/>
      <c r="U91" s="488"/>
      <c r="V91" s="488"/>
      <c r="W91" s="489"/>
      <c r="X91" s="443"/>
      <c r="Y91" s="490"/>
      <c r="Z91" s="490"/>
      <c r="AA91" s="490"/>
      <c r="AB91" s="490"/>
      <c r="AC91" s="490"/>
      <c r="AD91" s="490"/>
      <c r="AE91" s="491"/>
      <c r="AF91" s="491"/>
      <c r="AG91" s="492"/>
      <c r="AH91" s="493"/>
      <c r="AI91" s="494"/>
      <c r="AJ91" s="495"/>
      <c r="AK91" s="495"/>
      <c r="AL91" s="495"/>
    </row>
    <row r="92" spans="1:38" ht="27.75" customHeight="1">
      <c r="A92" s="211">
        <f t="shared" si="4"/>
        <v>74</v>
      </c>
      <c r="B92" s="280" t="str">
        <f>IF(基本情報入力シート!C106="","",基本情報入力シート!C106)</f>
        <v/>
      </c>
      <c r="C92" s="290" t="str">
        <f>IF(基本情報入力シート!D106="","",基本情報入力シート!D106)</f>
        <v/>
      </c>
      <c r="D92" s="291" t="str">
        <f>IF(基本情報入力シート!E106="","",基本情報入力シート!E106)</f>
        <v/>
      </c>
      <c r="E92" s="281" t="str">
        <f>IF(基本情報入力シート!F106="","",基本情報入力シート!F106)</f>
        <v/>
      </c>
      <c r="F92" s="281" t="str">
        <f>IF(基本情報入力シート!G106="","",基本情報入力シート!G106)</f>
        <v/>
      </c>
      <c r="G92" s="281" t="str">
        <f>IF(基本情報入力シート!H106="","",基本情報入力シート!H106)</f>
        <v/>
      </c>
      <c r="H92" s="281" t="str">
        <f>IF(基本情報入力シート!I106="","",基本情報入力シート!I106)</f>
        <v/>
      </c>
      <c r="I92" s="281" t="str">
        <f>IF(基本情報入力シート!J106="","",基本情報入力シート!J106)</f>
        <v/>
      </c>
      <c r="J92" s="281" t="str">
        <f>IF(基本情報入力シート!K106="","",基本情報入力シート!K106)</f>
        <v/>
      </c>
      <c r="K92" s="282" t="str">
        <f>IF(基本情報入力シート!L106="","",基本情報入力シート!L106)</f>
        <v/>
      </c>
      <c r="L92" s="275" t="s">
        <v>258</v>
      </c>
      <c r="M92" s="507" t="str">
        <f>IF(基本情報入力シート!M106="","",基本情報入力シート!M106)</f>
        <v/>
      </c>
      <c r="N92" s="508" t="str">
        <f>IF(基本情報入力シート!R106="","",基本情報入力シート!R106)</f>
        <v/>
      </c>
      <c r="O92" s="508" t="str">
        <f>IF(基本情報入力シート!W106="","",基本情報入力シート!W106)</f>
        <v/>
      </c>
      <c r="P92" s="484" t="str">
        <f>IF(基本情報入力シート!X106="","",基本情報入力シート!X106)</f>
        <v/>
      </c>
      <c r="Q92" s="484" t="str">
        <f>IF(基本情報入力シート!Y106="","",基本情報入力シート!Y106)</f>
        <v/>
      </c>
      <c r="R92" s="487"/>
      <c r="S92" s="440"/>
      <c r="T92" s="488"/>
      <c r="U92" s="488"/>
      <c r="V92" s="488"/>
      <c r="W92" s="489"/>
      <c r="X92" s="443"/>
      <c r="Y92" s="490"/>
      <c r="Z92" s="490"/>
      <c r="AA92" s="490"/>
      <c r="AB92" s="490"/>
      <c r="AC92" s="490"/>
      <c r="AD92" s="490"/>
      <c r="AE92" s="491"/>
      <c r="AF92" s="491"/>
      <c r="AG92" s="492"/>
      <c r="AH92" s="493"/>
      <c r="AI92" s="494"/>
      <c r="AJ92" s="495"/>
      <c r="AK92" s="495"/>
      <c r="AL92" s="495"/>
    </row>
    <row r="93" spans="1:38" ht="27.75" customHeight="1">
      <c r="A93" s="211">
        <f t="shared" si="4"/>
        <v>75</v>
      </c>
      <c r="B93" s="280" t="str">
        <f>IF(基本情報入力シート!C107="","",基本情報入力シート!C107)</f>
        <v/>
      </c>
      <c r="C93" s="290" t="str">
        <f>IF(基本情報入力シート!D107="","",基本情報入力シート!D107)</f>
        <v/>
      </c>
      <c r="D93" s="291" t="str">
        <f>IF(基本情報入力シート!E107="","",基本情報入力シート!E107)</f>
        <v/>
      </c>
      <c r="E93" s="281" t="str">
        <f>IF(基本情報入力シート!F107="","",基本情報入力シート!F107)</f>
        <v/>
      </c>
      <c r="F93" s="281" t="str">
        <f>IF(基本情報入力シート!G107="","",基本情報入力シート!G107)</f>
        <v/>
      </c>
      <c r="G93" s="281" t="str">
        <f>IF(基本情報入力シート!H107="","",基本情報入力シート!H107)</f>
        <v/>
      </c>
      <c r="H93" s="281" t="str">
        <f>IF(基本情報入力シート!I107="","",基本情報入力シート!I107)</f>
        <v/>
      </c>
      <c r="I93" s="281" t="str">
        <f>IF(基本情報入力シート!J107="","",基本情報入力シート!J107)</f>
        <v/>
      </c>
      <c r="J93" s="281" t="str">
        <f>IF(基本情報入力シート!K107="","",基本情報入力シート!K107)</f>
        <v/>
      </c>
      <c r="K93" s="282" t="str">
        <f>IF(基本情報入力シート!L107="","",基本情報入力シート!L107)</f>
        <v/>
      </c>
      <c r="L93" s="275" t="s">
        <v>259</v>
      </c>
      <c r="M93" s="507" t="str">
        <f>IF(基本情報入力シート!M107="","",基本情報入力シート!M107)</f>
        <v/>
      </c>
      <c r="N93" s="508" t="str">
        <f>IF(基本情報入力シート!R107="","",基本情報入力シート!R107)</f>
        <v/>
      </c>
      <c r="O93" s="508" t="str">
        <f>IF(基本情報入力シート!W107="","",基本情報入力シート!W107)</f>
        <v/>
      </c>
      <c r="P93" s="484" t="str">
        <f>IF(基本情報入力シート!X107="","",基本情報入力シート!X107)</f>
        <v/>
      </c>
      <c r="Q93" s="484" t="str">
        <f>IF(基本情報入力シート!Y107="","",基本情報入力シート!Y107)</f>
        <v/>
      </c>
      <c r="R93" s="487"/>
      <c r="S93" s="440"/>
      <c r="T93" s="488"/>
      <c r="U93" s="488"/>
      <c r="V93" s="488"/>
      <c r="W93" s="489"/>
      <c r="X93" s="443"/>
      <c r="Y93" s="490"/>
      <c r="Z93" s="490"/>
      <c r="AA93" s="490"/>
      <c r="AB93" s="490"/>
      <c r="AC93" s="490"/>
      <c r="AD93" s="490"/>
      <c r="AE93" s="491"/>
      <c r="AF93" s="491"/>
      <c r="AG93" s="492"/>
      <c r="AH93" s="493"/>
      <c r="AI93" s="494"/>
      <c r="AJ93" s="495"/>
      <c r="AK93" s="495"/>
      <c r="AL93" s="495"/>
    </row>
    <row r="94" spans="1:38" ht="27.75" customHeight="1">
      <c r="A94" s="211">
        <f t="shared" si="4"/>
        <v>76</v>
      </c>
      <c r="B94" s="280" t="str">
        <f>IF(基本情報入力シート!C108="","",基本情報入力シート!C108)</f>
        <v/>
      </c>
      <c r="C94" s="290" t="str">
        <f>IF(基本情報入力シート!D108="","",基本情報入力シート!D108)</f>
        <v/>
      </c>
      <c r="D94" s="291" t="str">
        <f>IF(基本情報入力シート!E108="","",基本情報入力シート!E108)</f>
        <v/>
      </c>
      <c r="E94" s="281" t="str">
        <f>IF(基本情報入力シート!F108="","",基本情報入力シート!F108)</f>
        <v/>
      </c>
      <c r="F94" s="281" t="str">
        <f>IF(基本情報入力シート!G108="","",基本情報入力シート!G108)</f>
        <v/>
      </c>
      <c r="G94" s="281" t="str">
        <f>IF(基本情報入力シート!H108="","",基本情報入力シート!H108)</f>
        <v/>
      </c>
      <c r="H94" s="281" t="str">
        <f>IF(基本情報入力シート!I108="","",基本情報入力シート!I108)</f>
        <v/>
      </c>
      <c r="I94" s="281" t="str">
        <f>IF(基本情報入力シート!J108="","",基本情報入力シート!J108)</f>
        <v/>
      </c>
      <c r="J94" s="281" t="str">
        <f>IF(基本情報入力シート!K108="","",基本情報入力シート!K108)</f>
        <v/>
      </c>
      <c r="K94" s="282" t="str">
        <f>IF(基本情報入力シート!L108="","",基本情報入力シート!L108)</f>
        <v/>
      </c>
      <c r="L94" s="275" t="s">
        <v>260</v>
      </c>
      <c r="M94" s="507" t="str">
        <f>IF(基本情報入力シート!M108="","",基本情報入力シート!M108)</f>
        <v/>
      </c>
      <c r="N94" s="508" t="str">
        <f>IF(基本情報入力シート!R108="","",基本情報入力シート!R108)</f>
        <v/>
      </c>
      <c r="O94" s="508" t="str">
        <f>IF(基本情報入力シート!W108="","",基本情報入力シート!W108)</f>
        <v/>
      </c>
      <c r="P94" s="484" t="str">
        <f>IF(基本情報入力シート!X108="","",基本情報入力シート!X108)</f>
        <v/>
      </c>
      <c r="Q94" s="484" t="str">
        <f>IF(基本情報入力シート!Y108="","",基本情報入力シート!Y108)</f>
        <v/>
      </c>
      <c r="R94" s="487"/>
      <c r="S94" s="440"/>
      <c r="T94" s="488"/>
      <c r="U94" s="488"/>
      <c r="V94" s="488"/>
      <c r="W94" s="489"/>
      <c r="X94" s="443"/>
      <c r="Y94" s="490"/>
      <c r="Z94" s="490"/>
      <c r="AA94" s="490"/>
      <c r="AB94" s="490"/>
      <c r="AC94" s="490"/>
      <c r="AD94" s="490"/>
      <c r="AE94" s="491"/>
      <c r="AF94" s="491"/>
      <c r="AG94" s="492"/>
      <c r="AH94" s="493"/>
      <c r="AI94" s="494"/>
      <c r="AJ94" s="495"/>
      <c r="AK94" s="495"/>
      <c r="AL94" s="495"/>
    </row>
    <row r="95" spans="1:38" ht="27.75" customHeight="1">
      <c r="A95" s="211">
        <f t="shared" si="4"/>
        <v>77</v>
      </c>
      <c r="B95" s="280" t="str">
        <f>IF(基本情報入力シート!C109="","",基本情報入力シート!C109)</f>
        <v/>
      </c>
      <c r="C95" s="290" t="str">
        <f>IF(基本情報入力シート!D109="","",基本情報入力シート!D109)</f>
        <v/>
      </c>
      <c r="D95" s="291" t="str">
        <f>IF(基本情報入力シート!E109="","",基本情報入力シート!E109)</f>
        <v/>
      </c>
      <c r="E95" s="281" t="str">
        <f>IF(基本情報入力シート!F109="","",基本情報入力シート!F109)</f>
        <v/>
      </c>
      <c r="F95" s="281" t="str">
        <f>IF(基本情報入力シート!G109="","",基本情報入力シート!G109)</f>
        <v/>
      </c>
      <c r="G95" s="281" t="str">
        <f>IF(基本情報入力シート!H109="","",基本情報入力シート!H109)</f>
        <v/>
      </c>
      <c r="H95" s="281" t="str">
        <f>IF(基本情報入力シート!I109="","",基本情報入力シート!I109)</f>
        <v/>
      </c>
      <c r="I95" s="281" t="str">
        <f>IF(基本情報入力シート!J109="","",基本情報入力シート!J109)</f>
        <v/>
      </c>
      <c r="J95" s="281" t="str">
        <f>IF(基本情報入力シート!K109="","",基本情報入力シート!K109)</f>
        <v/>
      </c>
      <c r="K95" s="282" t="str">
        <f>IF(基本情報入力シート!L109="","",基本情報入力シート!L109)</f>
        <v/>
      </c>
      <c r="L95" s="275" t="s">
        <v>261</v>
      </c>
      <c r="M95" s="507" t="str">
        <f>IF(基本情報入力シート!M109="","",基本情報入力シート!M109)</f>
        <v/>
      </c>
      <c r="N95" s="508" t="str">
        <f>IF(基本情報入力シート!R109="","",基本情報入力シート!R109)</f>
        <v/>
      </c>
      <c r="O95" s="508" t="str">
        <f>IF(基本情報入力シート!W109="","",基本情報入力シート!W109)</f>
        <v/>
      </c>
      <c r="P95" s="484" t="str">
        <f>IF(基本情報入力シート!X109="","",基本情報入力シート!X109)</f>
        <v/>
      </c>
      <c r="Q95" s="484" t="str">
        <f>IF(基本情報入力シート!Y109="","",基本情報入力シート!Y109)</f>
        <v/>
      </c>
      <c r="R95" s="487"/>
      <c r="S95" s="440"/>
      <c r="T95" s="488"/>
      <c r="U95" s="488"/>
      <c r="V95" s="488"/>
      <c r="W95" s="489"/>
      <c r="X95" s="443"/>
      <c r="Y95" s="490"/>
      <c r="Z95" s="490"/>
      <c r="AA95" s="490"/>
      <c r="AB95" s="490"/>
      <c r="AC95" s="490"/>
      <c r="AD95" s="490"/>
      <c r="AE95" s="491"/>
      <c r="AF95" s="491"/>
      <c r="AG95" s="492"/>
      <c r="AH95" s="493"/>
      <c r="AI95" s="494"/>
      <c r="AJ95" s="495"/>
      <c r="AK95" s="495"/>
      <c r="AL95" s="495"/>
    </row>
    <row r="96" spans="1:38" ht="27.75" customHeight="1">
      <c r="A96" s="211">
        <f t="shared" si="4"/>
        <v>78</v>
      </c>
      <c r="B96" s="280" t="str">
        <f>IF(基本情報入力シート!C110="","",基本情報入力シート!C110)</f>
        <v/>
      </c>
      <c r="C96" s="290" t="str">
        <f>IF(基本情報入力シート!D110="","",基本情報入力シート!D110)</f>
        <v/>
      </c>
      <c r="D96" s="291" t="str">
        <f>IF(基本情報入力シート!E110="","",基本情報入力シート!E110)</f>
        <v/>
      </c>
      <c r="E96" s="281" t="str">
        <f>IF(基本情報入力シート!F110="","",基本情報入力シート!F110)</f>
        <v/>
      </c>
      <c r="F96" s="281" t="str">
        <f>IF(基本情報入力シート!G110="","",基本情報入力シート!G110)</f>
        <v/>
      </c>
      <c r="G96" s="281" t="str">
        <f>IF(基本情報入力シート!H110="","",基本情報入力シート!H110)</f>
        <v/>
      </c>
      <c r="H96" s="281" t="str">
        <f>IF(基本情報入力シート!I110="","",基本情報入力シート!I110)</f>
        <v/>
      </c>
      <c r="I96" s="281" t="str">
        <f>IF(基本情報入力シート!J110="","",基本情報入力シート!J110)</f>
        <v/>
      </c>
      <c r="J96" s="281" t="str">
        <f>IF(基本情報入力シート!K110="","",基本情報入力シート!K110)</f>
        <v/>
      </c>
      <c r="K96" s="282" t="str">
        <f>IF(基本情報入力シート!L110="","",基本情報入力シート!L110)</f>
        <v/>
      </c>
      <c r="L96" s="275" t="s">
        <v>262</v>
      </c>
      <c r="M96" s="507" t="str">
        <f>IF(基本情報入力シート!M110="","",基本情報入力シート!M110)</f>
        <v/>
      </c>
      <c r="N96" s="508" t="str">
        <f>IF(基本情報入力シート!R110="","",基本情報入力シート!R110)</f>
        <v/>
      </c>
      <c r="O96" s="508" t="str">
        <f>IF(基本情報入力シート!W110="","",基本情報入力シート!W110)</f>
        <v/>
      </c>
      <c r="P96" s="484" t="str">
        <f>IF(基本情報入力シート!X110="","",基本情報入力シート!X110)</f>
        <v/>
      </c>
      <c r="Q96" s="484" t="str">
        <f>IF(基本情報入力シート!Y110="","",基本情報入力シート!Y110)</f>
        <v/>
      </c>
      <c r="R96" s="487"/>
      <c r="S96" s="440"/>
      <c r="T96" s="488"/>
      <c r="U96" s="488"/>
      <c r="V96" s="488"/>
      <c r="W96" s="489"/>
      <c r="X96" s="443"/>
      <c r="Y96" s="490"/>
      <c r="Z96" s="490"/>
      <c r="AA96" s="490"/>
      <c r="AB96" s="490"/>
      <c r="AC96" s="490"/>
      <c r="AD96" s="490"/>
      <c r="AE96" s="491"/>
      <c r="AF96" s="491"/>
      <c r="AG96" s="492"/>
      <c r="AH96" s="493"/>
      <c r="AI96" s="494"/>
      <c r="AJ96" s="495"/>
      <c r="AK96" s="495"/>
      <c r="AL96" s="495"/>
    </row>
    <row r="97" spans="1:38" ht="27.75" customHeight="1">
      <c r="A97" s="211">
        <f t="shared" si="4"/>
        <v>79</v>
      </c>
      <c r="B97" s="280" t="str">
        <f>IF(基本情報入力シート!C111="","",基本情報入力シート!C111)</f>
        <v/>
      </c>
      <c r="C97" s="290" t="str">
        <f>IF(基本情報入力シート!D111="","",基本情報入力シート!D111)</f>
        <v/>
      </c>
      <c r="D97" s="291" t="str">
        <f>IF(基本情報入力シート!E111="","",基本情報入力シート!E111)</f>
        <v/>
      </c>
      <c r="E97" s="281" t="str">
        <f>IF(基本情報入力シート!F111="","",基本情報入力シート!F111)</f>
        <v/>
      </c>
      <c r="F97" s="281" t="str">
        <f>IF(基本情報入力シート!G111="","",基本情報入力シート!G111)</f>
        <v/>
      </c>
      <c r="G97" s="281" t="str">
        <f>IF(基本情報入力シート!H111="","",基本情報入力シート!H111)</f>
        <v/>
      </c>
      <c r="H97" s="281" t="str">
        <f>IF(基本情報入力シート!I111="","",基本情報入力シート!I111)</f>
        <v/>
      </c>
      <c r="I97" s="281" t="str">
        <f>IF(基本情報入力シート!J111="","",基本情報入力シート!J111)</f>
        <v/>
      </c>
      <c r="J97" s="281" t="str">
        <f>IF(基本情報入力シート!K111="","",基本情報入力シート!K111)</f>
        <v/>
      </c>
      <c r="K97" s="282" t="str">
        <f>IF(基本情報入力シート!L111="","",基本情報入力シート!L111)</f>
        <v/>
      </c>
      <c r="L97" s="275" t="s">
        <v>263</v>
      </c>
      <c r="M97" s="507" t="str">
        <f>IF(基本情報入力シート!M111="","",基本情報入力シート!M111)</f>
        <v/>
      </c>
      <c r="N97" s="508" t="str">
        <f>IF(基本情報入力シート!R111="","",基本情報入力シート!R111)</f>
        <v/>
      </c>
      <c r="O97" s="508" t="str">
        <f>IF(基本情報入力シート!W111="","",基本情報入力シート!W111)</f>
        <v/>
      </c>
      <c r="P97" s="484" t="str">
        <f>IF(基本情報入力シート!X111="","",基本情報入力シート!X111)</f>
        <v/>
      </c>
      <c r="Q97" s="484" t="str">
        <f>IF(基本情報入力シート!Y111="","",基本情報入力シート!Y111)</f>
        <v/>
      </c>
      <c r="R97" s="487"/>
      <c r="S97" s="440"/>
      <c r="T97" s="488"/>
      <c r="U97" s="488"/>
      <c r="V97" s="488"/>
      <c r="W97" s="489"/>
      <c r="X97" s="443"/>
      <c r="Y97" s="490"/>
      <c r="Z97" s="490"/>
      <c r="AA97" s="490"/>
      <c r="AB97" s="490"/>
      <c r="AC97" s="490"/>
      <c r="AD97" s="490"/>
      <c r="AE97" s="491"/>
      <c r="AF97" s="491"/>
      <c r="AG97" s="492"/>
      <c r="AH97" s="493"/>
      <c r="AI97" s="494"/>
      <c r="AJ97" s="495"/>
      <c r="AK97" s="495"/>
      <c r="AL97" s="495"/>
    </row>
    <row r="98" spans="1:38" ht="27.75" customHeight="1">
      <c r="A98" s="211">
        <f t="shared" si="4"/>
        <v>80</v>
      </c>
      <c r="B98" s="280" t="str">
        <f>IF(基本情報入力シート!C112="","",基本情報入力シート!C112)</f>
        <v/>
      </c>
      <c r="C98" s="290" t="str">
        <f>IF(基本情報入力シート!D112="","",基本情報入力シート!D112)</f>
        <v/>
      </c>
      <c r="D98" s="291" t="str">
        <f>IF(基本情報入力シート!E112="","",基本情報入力シート!E112)</f>
        <v/>
      </c>
      <c r="E98" s="281" t="str">
        <f>IF(基本情報入力シート!F112="","",基本情報入力シート!F112)</f>
        <v/>
      </c>
      <c r="F98" s="281" t="str">
        <f>IF(基本情報入力シート!G112="","",基本情報入力シート!G112)</f>
        <v/>
      </c>
      <c r="G98" s="281" t="str">
        <f>IF(基本情報入力シート!H112="","",基本情報入力シート!H112)</f>
        <v/>
      </c>
      <c r="H98" s="281" t="str">
        <f>IF(基本情報入力シート!I112="","",基本情報入力シート!I112)</f>
        <v/>
      </c>
      <c r="I98" s="281" t="str">
        <f>IF(基本情報入力シート!J112="","",基本情報入力シート!J112)</f>
        <v/>
      </c>
      <c r="J98" s="281" t="str">
        <f>IF(基本情報入力シート!K112="","",基本情報入力シート!K112)</f>
        <v/>
      </c>
      <c r="K98" s="282" t="str">
        <f>IF(基本情報入力シート!L112="","",基本情報入力シート!L112)</f>
        <v/>
      </c>
      <c r="L98" s="275" t="s">
        <v>264</v>
      </c>
      <c r="M98" s="507" t="str">
        <f>IF(基本情報入力シート!M112="","",基本情報入力シート!M112)</f>
        <v/>
      </c>
      <c r="N98" s="508" t="str">
        <f>IF(基本情報入力シート!R112="","",基本情報入力シート!R112)</f>
        <v/>
      </c>
      <c r="O98" s="508" t="str">
        <f>IF(基本情報入力シート!W112="","",基本情報入力シート!W112)</f>
        <v/>
      </c>
      <c r="P98" s="484" t="str">
        <f>IF(基本情報入力シート!X112="","",基本情報入力シート!X112)</f>
        <v/>
      </c>
      <c r="Q98" s="484" t="str">
        <f>IF(基本情報入力シート!Y112="","",基本情報入力シート!Y112)</f>
        <v/>
      </c>
      <c r="R98" s="487"/>
      <c r="S98" s="440"/>
      <c r="T98" s="488"/>
      <c r="U98" s="488"/>
      <c r="V98" s="488"/>
      <c r="W98" s="489"/>
      <c r="X98" s="443"/>
      <c r="Y98" s="490"/>
      <c r="Z98" s="490"/>
      <c r="AA98" s="490"/>
      <c r="AB98" s="490"/>
      <c r="AC98" s="490"/>
      <c r="AD98" s="490"/>
      <c r="AE98" s="491"/>
      <c r="AF98" s="491"/>
      <c r="AG98" s="492"/>
      <c r="AH98" s="493"/>
      <c r="AI98" s="494"/>
      <c r="AJ98" s="495"/>
      <c r="AK98" s="495"/>
      <c r="AL98" s="495"/>
    </row>
    <row r="99" spans="1:38" ht="27.75" customHeight="1">
      <c r="A99" s="211">
        <f t="shared" si="4"/>
        <v>81</v>
      </c>
      <c r="B99" s="280" t="str">
        <f>IF(基本情報入力シート!C113="","",基本情報入力シート!C113)</f>
        <v/>
      </c>
      <c r="C99" s="290" t="str">
        <f>IF(基本情報入力シート!D113="","",基本情報入力シート!D113)</f>
        <v/>
      </c>
      <c r="D99" s="291" t="str">
        <f>IF(基本情報入力シート!E113="","",基本情報入力シート!E113)</f>
        <v/>
      </c>
      <c r="E99" s="281" t="str">
        <f>IF(基本情報入力シート!F113="","",基本情報入力シート!F113)</f>
        <v/>
      </c>
      <c r="F99" s="281" t="str">
        <f>IF(基本情報入力シート!G113="","",基本情報入力シート!G113)</f>
        <v/>
      </c>
      <c r="G99" s="281" t="str">
        <f>IF(基本情報入力シート!H113="","",基本情報入力シート!H113)</f>
        <v/>
      </c>
      <c r="H99" s="281" t="str">
        <f>IF(基本情報入力シート!I113="","",基本情報入力シート!I113)</f>
        <v/>
      </c>
      <c r="I99" s="281" t="str">
        <f>IF(基本情報入力シート!J113="","",基本情報入力シート!J113)</f>
        <v/>
      </c>
      <c r="J99" s="281" t="str">
        <f>IF(基本情報入力シート!K113="","",基本情報入力シート!K113)</f>
        <v/>
      </c>
      <c r="K99" s="282" t="str">
        <f>IF(基本情報入力シート!L113="","",基本情報入力シート!L113)</f>
        <v/>
      </c>
      <c r="L99" s="275" t="s">
        <v>265</v>
      </c>
      <c r="M99" s="507" t="str">
        <f>IF(基本情報入力シート!M113="","",基本情報入力シート!M113)</f>
        <v/>
      </c>
      <c r="N99" s="508" t="str">
        <f>IF(基本情報入力シート!R113="","",基本情報入力シート!R113)</f>
        <v/>
      </c>
      <c r="O99" s="508" t="str">
        <f>IF(基本情報入力シート!W113="","",基本情報入力シート!W113)</f>
        <v/>
      </c>
      <c r="P99" s="484" t="str">
        <f>IF(基本情報入力シート!X113="","",基本情報入力シート!X113)</f>
        <v/>
      </c>
      <c r="Q99" s="484" t="str">
        <f>IF(基本情報入力シート!Y113="","",基本情報入力シート!Y113)</f>
        <v/>
      </c>
      <c r="R99" s="487"/>
      <c r="S99" s="440"/>
      <c r="T99" s="488"/>
      <c r="U99" s="488"/>
      <c r="V99" s="488"/>
      <c r="W99" s="489"/>
      <c r="X99" s="443"/>
      <c r="Y99" s="490"/>
      <c r="Z99" s="490"/>
      <c r="AA99" s="490"/>
      <c r="AB99" s="490"/>
      <c r="AC99" s="490"/>
      <c r="AD99" s="490"/>
      <c r="AE99" s="491"/>
      <c r="AF99" s="491"/>
      <c r="AG99" s="492"/>
      <c r="AH99" s="493"/>
      <c r="AI99" s="494"/>
      <c r="AJ99" s="495"/>
      <c r="AK99" s="495"/>
      <c r="AL99" s="495"/>
    </row>
    <row r="100" spans="1:38" ht="27.75" customHeight="1">
      <c r="A100" s="211">
        <f t="shared" si="4"/>
        <v>82</v>
      </c>
      <c r="B100" s="280" t="str">
        <f>IF(基本情報入力シート!C114="","",基本情報入力シート!C114)</f>
        <v/>
      </c>
      <c r="C100" s="290" t="str">
        <f>IF(基本情報入力シート!D114="","",基本情報入力シート!D114)</f>
        <v/>
      </c>
      <c r="D100" s="291" t="str">
        <f>IF(基本情報入力シート!E114="","",基本情報入力シート!E114)</f>
        <v/>
      </c>
      <c r="E100" s="281" t="str">
        <f>IF(基本情報入力シート!F114="","",基本情報入力シート!F114)</f>
        <v/>
      </c>
      <c r="F100" s="281" t="str">
        <f>IF(基本情報入力シート!G114="","",基本情報入力シート!G114)</f>
        <v/>
      </c>
      <c r="G100" s="281" t="str">
        <f>IF(基本情報入力シート!H114="","",基本情報入力シート!H114)</f>
        <v/>
      </c>
      <c r="H100" s="281" t="str">
        <f>IF(基本情報入力シート!I114="","",基本情報入力シート!I114)</f>
        <v/>
      </c>
      <c r="I100" s="281" t="str">
        <f>IF(基本情報入力シート!J114="","",基本情報入力シート!J114)</f>
        <v/>
      </c>
      <c r="J100" s="281" t="str">
        <f>IF(基本情報入力シート!K114="","",基本情報入力シート!K114)</f>
        <v/>
      </c>
      <c r="K100" s="282" t="str">
        <f>IF(基本情報入力シート!L114="","",基本情報入力シート!L114)</f>
        <v/>
      </c>
      <c r="L100" s="275" t="s">
        <v>266</v>
      </c>
      <c r="M100" s="507" t="str">
        <f>IF(基本情報入力シート!M114="","",基本情報入力シート!M114)</f>
        <v/>
      </c>
      <c r="N100" s="508" t="str">
        <f>IF(基本情報入力シート!R114="","",基本情報入力シート!R114)</f>
        <v/>
      </c>
      <c r="O100" s="508" t="str">
        <f>IF(基本情報入力シート!W114="","",基本情報入力シート!W114)</f>
        <v/>
      </c>
      <c r="P100" s="484" t="str">
        <f>IF(基本情報入力シート!X114="","",基本情報入力シート!X114)</f>
        <v/>
      </c>
      <c r="Q100" s="484" t="str">
        <f>IF(基本情報入力シート!Y114="","",基本情報入力シート!Y114)</f>
        <v/>
      </c>
      <c r="R100" s="487"/>
      <c r="S100" s="440"/>
      <c r="T100" s="488"/>
      <c r="U100" s="488"/>
      <c r="V100" s="488"/>
      <c r="W100" s="489"/>
      <c r="X100" s="443"/>
      <c r="Y100" s="490"/>
      <c r="Z100" s="490"/>
      <c r="AA100" s="490"/>
      <c r="AB100" s="490"/>
      <c r="AC100" s="490"/>
      <c r="AD100" s="490"/>
      <c r="AE100" s="491"/>
      <c r="AF100" s="491"/>
      <c r="AG100" s="492"/>
      <c r="AH100" s="493"/>
      <c r="AI100" s="494"/>
      <c r="AJ100" s="495"/>
      <c r="AK100" s="495"/>
      <c r="AL100" s="495"/>
    </row>
    <row r="101" spans="1:38" ht="27.75" customHeight="1">
      <c r="A101" s="211">
        <f t="shared" si="4"/>
        <v>83</v>
      </c>
      <c r="B101" s="280" t="str">
        <f>IF(基本情報入力シート!C115="","",基本情報入力シート!C115)</f>
        <v/>
      </c>
      <c r="C101" s="290" t="str">
        <f>IF(基本情報入力シート!D115="","",基本情報入力シート!D115)</f>
        <v/>
      </c>
      <c r="D101" s="291" t="str">
        <f>IF(基本情報入力シート!E115="","",基本情報入力シート!E115)</f>
        <v/>
      </c>
      <c r="E101" s="281" t="str">
        <f>IF(基本情報入力シート!F115="","",基本情報入力シート!F115)</f>
        <v/>
      </c>
      <c r="F101" s="281" t="str">
        <f>IF(基本情報入力シート!G115="","",基本情報入力シート!G115)</f>
        <v/>
      </c>
      <c r="G101" s="281" t="str">
        <f>IF(基本情報入力シート!H115="","",基本情報入力シート!H115)</f>
        <v/>
      </c>
      <c r="H101" s="281" t="str">
        <f>IF(基本情報入力シート!I115="","",基本情報入力シート!I115)</f>
        <v/>
      </c>
      <c r="I101" s="281" t="str">
        <f>IF(基本情報入力シート!J115="","",基本情報入力シート!J115)</f>
        <v/>
      </c>
      <c r="J101" s="281" t="str">
        <f>IF(基本情報入力シート!K115="","",基本情報入力シート!K115)</f>
        <v/>
      </c>
      <c r="K101" s="282" t="str">
        <f>IF(基本情報入力シート!L115="","",基本情報入力シート!L115)</f>
        <v/>
      </c>
      <c r="L101" s="275" t="s">
        <v>267</v>
      </c>
      <c r="M101" s="507" t="str">
        <f>IF(基本情報入力シート!M115="","",基本情報入力シート!M115)</f>
        <v/>
      </c>
      <c r="N101" s="508" t="str">
        <f>IF(基本情報入力シート!R115="","",基本情報入力シート!R115)</f>
        <v/>
      </c>
      <c r="O101" s="508" t="str">
        <f>IF(基本情報入力シート!W115="","",基本情報入力シート!W115)</f>
        <v/>
      </c>
      <c r="P101" s="484" t="str">
        <f>IF(基本情報入力シート!X115="","",基本情報入力シート!X115)</f>
        <v/>
      </c>
      <c r="Q101" s="484" t="str">
        <f>IF(基本情報入力シート!Y115="","",基本情報入力シート!Y115)</f>
        <v/>
      </c>
      <c r="R101" s="487"/>
      <c r="S101" s="440"/>
      <c r="T101" s="488"/>
      <c r="U101" s="488"/>
      <c r="V101" s="488"/>
      <c r="W101" s="489"/>
      <c r="X101" s="443"/>
      <c r="Y101" s="490"/>
      <c r="Z101" s="490"/>
      <c r="AA101" s="490"/>
      <c r="AB101" s="490"/>
      <c r="AC101" s="490"/>
      <c r="AD101" s="490"/>
      <c r="AE101" s="491"/>
      <c r="AF101" s="491"/>
      <c r="AG101" s="492"/>
      <c r="AH101" s="493"/>
      <c r="AI101" s="494"/>
      <c r="AJ101" s="495"/>
      <c r="AK101" s="495"/>
      <c r="AL101" s="495"/>
    </row>
    <row r="102" spans="1:38" ht="27.75" customHeight="1">
      <c r="A102" s="211">
        <f t="shared" si="4"/>
        <v>84</v>
      </c>
      <c r="B102" s="280" t="str">
        <f>IF(基本情報入力シート!C116="","",基本情報入力シート!C116)</f>
        <v/>
      </c>
      <c r="C102" s="290" t="str">
        <f>IF(基本情報入力シート!D116="","",基本情報入力シート!D116)</f>
        <v/>
      </c>
      <c r="D102" s="291" t="str">
        <f>IF(基本情報入力シート!E116="","",基本情報入力シート!E116)</f>
        <v/>
      </c>
      <c r="E102" s="281" t="str">
        <f>IF(基本情報入力シート!F116="","",基本情報入力シート!F116)</f>
        <v/>
      </c>
      <c r="F102" s="281" t="str">
        <f>IF(基本情報入力シート!G116="","",基本情報入力シート!G116)</f>
        <v/>
      </c>
      <c r="G102" s="281" t="str">
        <f>IF(基本情報入力シート!H116="","",基本情報入力シート!H116)</f>
        <v/>
      </c>
      <c r="H102" s="281" t="str">
        <f>IF(基本情報入力シート!I116="","",基本情報入力シート!I116)</f>
        <v/>
      </c>
      <c r="I102" s="281" t="str">
        <f>IF(基本情報入力シート!J116="","",基本情報入力シート!J116)</f>
        <v/>
      </c>
      <c r="J102" s="281" t="str">
        <f>IF(基本情報入力シート!K116="","",基本情報入力シート!K116)</f>
        <v/>
      </c>
      <c r="K102" s="282" t="str">
        <f>IF(基本情報入力シート!L116="","",基本情報入力シート!L116)</f>
        <v/>
      </c>
      <c r="L102" s="275" t="s">
        <v>268</v>
      </c>
      <c r="M102" s="507" t="str">
        <f>IF(基本情報入力シート!M116="","",基本情報入力シート!M116)</f>
        <v/>
      </c>
      <c r="N102" s="508" t="str">
        <f>IF(基本情報入力シート!R116="","",基本情報入力シート!R116)</f>
        <v/>
      </c>
      <c r="O102" s="508" t="str">
        <f>IF(基本情報入力シート!W116="","",基本情報入力シート!W116)</f>
        <v/>
      </c>
      <c r="P102" s="484" t="str">
        <f>IF(基本情報入力シート!X116="","",基本情報入力シート!X116)</f>
        <v/>
      </c>
      <c r="Q102" s="484" t="str">
        <f>IF(基本情報入力シート!Y116="","",基本情報入力シート!Y116)</f>
        <v/>
      </c>
      <c r="R102" s="487"/>
      <c r="S102" s="440"/>
      <c r="T102" s="488"/>
      <c r="U102" s="488"/>
      <c r="V102" s="488"/>
      <c r="W102" s="489"/>
      <c r="X102" s="443"/>
      <c r="Y102" s="490"/>
      <c r="Z102" s="490"/>
      <c r="AA102" s="490"/>
      <c r="AB102" s="490"/>
      <c r="AC102" s="490"/>
      <c r="AD102" s="490"/>
      <c r="AE102" s="491"/>
      <c r="AF102" s="491"/>
      <c r="AG102" s="492"/>
      <c r="AH102" s="493"/>
      <c r="AI102" s="494"/>
      <c r="AJ102" s="495"/>
      <c r="AK102" s="495"/>
      <c r="AL102" s="495"/>
    </row>
    <row r="103" spans="1:38" ht="27.75" customHeight="1">
      <c r="A103" s="211">
        <f t="shared" si="4"/>
        <v>85</v>
      </c>
      <c r="B103" s="280" t="str">
        <f>IF(基本情報入力シート!C117="","",基本情報入力シート!C117)</f>
        <v/>
      </c>
      <c r="C103" s="290" t="str">
        <f>IF(基本情報入力シート!D117="","",基本情報入力シート!D117)</f>
        <v/>
      </c>
      <c r="D103" s="291" t="str">
        <f>IF(基本情報入力シート!E117="","",基本情報入力シート!E117)</f>
        <v/>
      </c>
      <c r="E103" s="281" t="str">
        <f>IF(基本情報入力シート!F117="","",基本情報入力シート!F117)</f>
        <v/>
      </c>
      <c r="F103" s="281" t="str">
        <f>IF(基本情報入力シート!G117="","",基本情報入力シート!G117)</f>
        <v/>
      </c>
      <c r="G103" s="281" t="str">
        <f>IF(基本情報入力シート!H117="","",基本情報入力シート!H117)</f>
        <v/>
      </c>
      <c r="H103" s="281" t="str">
        <f>IF(基本情報入力シート!I117="","",基本情報入力シート!I117)</f>
        <v/>
      </c>
      <c r="I103" s="281" t="str">
        <f>IF(基本情報入力シート!J117="","",基本情報入力シート!J117)</f>
        <v/>
      </c>
      <c r="J103" s="281" t="str">
        <f>IF(基本情報入力シート!K117="","",基本情報入力シート!K117)</f>
        <v/>
      </c>
      <c r="K103" s="282" t="str">
        <f>IF(基本情報入力シート!L117="","",基本情報入力シート!L117)</f>
        <v/>
      </c>
      <c r="L103" s="275" t="s">
        <v>269</v>
      </c>
      <c r="M103" s="507" t="str">
        <f>IF(基本情報入力シート!M117="","",基本情報入力シート!M117)</f>
        <v/>
      </c>
      <c r="N103" s="508" t="str">
        <f>IF(基本情報入力シート!R117="","",基本情報入力シート!R117)</f>
        <v/>
      </c>
      <c r="O103" s="508" t="str">
        <f>IF(基本情報入力シート!W117="","",基本情報入力シート!W117)</f>
        <v/>
      </c>
      <c r="P103" s="484" t="str">
        <f>IF(基本情報入力シート!X117="","",基本情報入力シート!X117)</f>
        <v/>
      </c>
      <c r="Q103" s="484" t="str">
        <f>IF(基本情報入力シート!Y117="","",基本情報入力シート!Y117)</f>
        <v/>
      </c>
      <c r="R103" s="487"/>
      <c r="S103" s="440"/>
      <c r="T103" s="488"/>
      <c r="U103" s="488"/>
      <c r="V103" s="488"/>
      <c r="W103" s="489"/>
      <c r="X103" s="443"/>
      <c r="Y103" s="490"/>
      <c r="Z103" s="490"/>
      <c r="AA103" s="490"/>
      <c r="AB103" s="490"/>
      <c r="AC103" s="490"/>
      <c r="AD103" s="490"/>
      <c r="AE103" s="491"/>
      <c r="AF103" s="491"/>
      <c r="AG103" s="492"/>
      <c r="AH103" s="493"/>
      <c r="AI103" s="494"/>
      <c r="AJ103" s="495"/>
      <c r="AK103" s="495"/>
      <c r="AL103" s="495"/>
    </row>
    <row r="104" spans="1:38" ht="27.75" customHeight="1">
      <c r="A104" s="211">
        <f t="shared" si="4"/>
        <v>86</v>
      </c>
      <c r="B104" s="280" t="str">
        <f>IF(基本情報入力シート!C118="","",基本情報入力シート!C118)</f>
        <v/>
      </c>
      <c r="C104" s="290" t="str">
        <f>IF(基本情報入力シート!D118="","",基本情報入力シート!D118)</f>
        <v/>
      </c>
      <c r="D104" s="291" t="str">
        <f>IF(基本情報入力シート!E118="","",基本情報入力シート!E118)</f>
        <v/>
      </c>
      <c r="E104" s="281" t="str">
        <f>IF(基本情報入力シート!F118="","",基本情報入力シート!F118)</f>
        <v/>
      </c>
      <c r="F104" s="281" t="str">
        <f>IF(基本情報入力シート!G118="","",基本情報入力シート!G118)</f>
        <v/>
      </c>
      <c r="G104" s="281" t="str">
        <f>IF(基本情報入力シート!H118="","",基本情報入力シート!H118)</f>
        <v/>
      </c>
      <c r="H104" s="281" t="str">
        <f>IF(基本情報入力シート!I118="","",基本情報入力シート!I118)</f>
        <v/>
      </c>
      <c r="I104" s="281" t="str">
        <f>IF(基本情報入力シート!J118="","",基本情報入力シート!J118)</f>
        <v/>
      </c>
      <c r="J104" s="281" t="str">
        <f>IF(基本情報入力シート!K118="","",基本情報入力シート!K118)</f>
        <v/>
      </c>
      <c r="K104" s="282" t="str">
        <f>IF(基本情報入力シート!L118="","",基本情報入力シート!L118)</f>
        <v/>
      </c>
      <c r="L104" s="275" t="s">
        <v>270</v>
      </c>
      <c r="M104" s="507" t="str">
        <f>IF(基本情報入力シート!M118="","",基本情報入力シート!M118)</f>
        <v/>
      </c>
      <c r="N104" s="508" t="str">
        <f>IF(基本情報入力シート!R118="","",基本情報入力シート!R118)</f>
        <v/>
      </c>
      <c r="O104" s="508" t="str">
        <f>IF(基本情報入力シート!W118="","",基本情報入力シート!W118)</f>
        <v/>
      </c>
      <c r="P104" s="484" t="str">
        <f>IF(基本情報入力シート!X118="","",基本情報入力シート!X118)</f>
        <v/>
      </c>
      <c r="Q104" s="484" t="str">
        <f>IF(基本情報入力シート!Y118="","",基本情報入力シート!Y118)</f>
        <v/>
      </c>
      <c r="R104" s="487"/>
      <c r="S104" s="440"/>
      <c r="T104" s="488"/>
      <c r="U104" s="488"/>
      <c r="V104" s="488"/>
      <c r="W104" s="489"/>
      <c r="X104" s="443"/>
      <c r="Y104" s="490"/>
      <c r="Z104" s="490"/>
      <c r="AA104" s="490"/>
      <c r="AB104" s="490"/>
      <c r="AC104" s="490"/>
      <c r="AD104" s="490"/>
      <c r="AE104" s="491"/>
      <c r="AF104" s="491"/>
      <c r="AG104" s="492"/>
      <c r="AH104" s="493"/>
      <c r="AI104" s="494"/>
      <c r="AJ104" s="495"/>
      <c r="AK104" s="495"/>
      <c r="AL104" s="495"/>
    </row>
    <row r="105" spans="1:38" ht="27.75" customHeight="1">
      <c r="A105" s="211">
        <f t="shared" si="4"/>
        <v>87</v>
      </c>
      <c r="B105" s="280" t="str">
        <f>IF(基本情報入力シート!C119="","",基本情報入力シート!C119)</f>
        <v/>
      </c>
      <c r="C105" s="290" t="str">
        <f>IF(基本情報入力シート!D119="","",基本情報入力シート!D119)</f>
        <v/>
      </c>
      <c r="D105" s="291" t="str">
        <f>IF(基本情報入力シート!E119="","",基本情報入力シート!E119)</f>
        <v/>
      </c>
      <c r="E105" s="281" t="str">
        <f>IF(基本情報入力シート!F119="","",基本情報入力シート!F119)</f>
        <v/>
      </c>
      <c r="F105" s="281" t="str">
        <f>IF(基本情報入力シート!G119="","",基本情報入力シート!G119)</f>
        <v/>
      </c>
      <c r="G105" s="281" t="str">
        <f>IF(基本情報入力シート!H119="","",基本情報入力シート!H119)</f>
        <v/>
      </c>
      <c r="H105" s="281" t="str">
        <f>IF(基本情報入力シート!I119="","",基本情報入力シート!I119)</f>
        <v/>
      </c>
      <c r="I105" s="281" t="str">
        <f>IF(基本情報入力シート!J119="","",基本情報入力シート!J119)</f>
        <v/>
      </c>
      <c r="J105" s="281" t="str">
        <f>IF(基本情報入力シート!K119="","",基本情報入力シート!K119)</f>
        <v/>
      </c>
      <c r="K105" s="282" t="str">
        <f>IF(基本情報入力シート!L119="","",基本情報入力シート!L119)</f>
        <v/>
      </c>
      <c r="L105" s="275" t="s">
        <v>271</v>
      </c>
      <c r="M105" s="507" t="str">
        <f>IF(基本情報入力シート!M119="","",基本情報入力シート!M119)</f>
        <v/>
      </c>
      <c r="N105" s="508" t="str">
        <f>IF(基本情報入力シート!R119="","",基本情報入力シート!R119)</f>
        <v/>
      </c>
      <c r="O105" s="508" t="str">
        <f>IF(基本情報入力シート!W119="","",基本情報入力シート!W119)</f>
        <v/>
      </c>
      <c r="P105" s="484" t="str">
        <f>IF(基本情報入力シート!X119="","",基本情報入力シート!X119)</f>
        <v/>
      </c>
      <c r="Q105" s="484" t="str">
        <f>IF(基本情報入力シート!Y119="","",基本情報入力シート!Y119)</f>
        <v/>
      </c>
      <c r="R105" s="487"/>
      <c r="S105" s="440"/>
      <c r="T105" s="488"/>
      <c r="U105" s="488"/>
      <c r="V105" s="488"/>
      <c r="W105" s="489"/>
      <c r="X105" s="443"/>
      <c r="Y105" s="490"/>
      <c r="Z105" s="490"/>
      <c r="AA105" s="490"/>
      <c r="AB105" s="490"/>
      <c r="AC105" s="490"/>
      <c r="AD105" s="490"/>
      <c r="AE105" s="491"/>
      <c r="AF105" s="491"/>
      <c r="AG105" s="492"/>
      <c r="AH105" s="493"/>
      <c r="AI105" s="494"/>
      <c r="AJ105" s="495"/>
      <c r="AK105" s="495"/>
      <c r="AL105" s="495"/>
    </row>
    <row r="106" spans="1:38" ht="27.75" customHeight="1">
      <c r="A106" s="211">
        <f t="shared" si="4"/>
        <v>88</v>
      </c>
      <c r="B106" s="280" t="str">
        <f>IF(基本情報入力シート!C120="","",基本情報入力シート!C120)</f>
        <v/>
      </c>
      <c r="C106" s="290" t="str">
        <f>IF(基本情報入力シート!D120="","",基本情報入力シート!D120)</f>
        <v/>
      </c>
      <c r="D106" s="291" t="str">
        <f>IF(基本情報入力シート!E120="","",基本情報入力シート!E120)</f>
        <v/>
      </c>
      <c r="E106" s="281" t="str">
        <f>IF(基本情報入力シート!F120="","",基本情報入力シート!F120)</f>
        <v/>
      </c>
      <c r="F106" s="281" t="str">
        <f>IF(基本情報入力シート!G120="","",基本情報入力シート!G120)</f>
        <v/>
      </c>
      <c r="G106" s="281" t="str">
        <f>IF(基本情報入力シート!H120="","",基本情報入力シート!H120)</f>
        <v/>
      </c>
      <c r="H106" s="281" t="str">
        <f>IF(基本情報入力シート!I120="","",基本情報入力シート!I120)</f>
        <v/>
      </c>
      <c r="I106" s="281" t="str">
        <f>IF(基本情報入力シート!J120="","",基本情報入力シート!J120)</f>
        <v/>
      </c>
      <c r="J106" s="281" t="str">
        <f>IF(基本情報入力シート!K120="","",基本情報入力シート!K120)</f>
        <v/>
      </c>
      <c r="K106" s="282" t="str">
        <f>IF(基本情報入力シート!L120="","",基本情報入力シート!L120)</f>
        <v/>
      </c>
      <c r="L106" s="275" t="s">
        <v>272</v>
      </c>
      <c r="M106" s="507" t="str">
        <f>IF(基本情報入力シート!M120="","",基本情報入力シート!M120)</f>
        <v/>
      </c>
      <c r="N106" s="508" t="str">
        <f>IF(基本情報入力シート!R120="","",基本情報入力シート!R120)</f>
        <v/>
      </c>
      <c r="O106" s="508" t="str">
        <f>IF(基本情報入力シート!W120="","",基本情報入力シート!W120)</f>
        <v/>
      </c>
      <c r="P106" s="484" t="str">
        <f>IF(基本情報入力シート!X120="","",基本情報入力シート!X120)</f>
        <v/>
      </c>
      <c r="Q106" s="484" t="str">
        <f>IF(基本情報入力シート!Y120="","",基本情報入力シート!Y120)</f>
        <v/>
      </c>
      <c r="R106" s="487"/>
      <c r="S106" s="440"/>
      <c r="T106" s="488"/>
      <c r="U106" s="488"/>
      <c r="V106" s="488"/>
      <c r="W106" s="489"/>
      <c r="X106" s="443"/>
      <c r="Y106" s="490"/>
      <c r="Z106" s="490"/>
      <c r="AA106" s="490"/>
      <c r="AB106" s="490"/>
      <c r="AC106" s="490"/>
      <c r="AD106" s="490"/>
      <c r="AE106" s="491"/>
      <c r="AF106" s="491"/>
      <c r="AG106" s="492"/>
      <c r="AH106" s="493"/>
      <c r="AI106" s="494"/>
      <c r="AJ106" s="495"/>
      <c r="AK106" s="495"/>
      <c r="AL106" s="495"/>
    </row>
    <row r="107" spans="1:38" ht="27.75" customHeight="1">
      <c r="A107" s="211">
        <f t="shared" si="4"/>
        <v>89</v>
      </c>
      <c r="B107" s="280" t="str">
        <f>IF(基本情報入力シート!C121="","",基本情報入力シート!C121)</f>
        <v/>
      </c>
      <c r="C107" s="290" t="str">
        <f>IF(基本情報入力シート!D121="","",基本情報入力シート!D121)</f>
        <v/>
      </c>
      <c r="D107" s="291" t="str">
        <f>IF(基本情報入力シート!E121="","",基本情報入力シート!E121)</f>
        <v/>
      </c>
      <c r="E107" s="281" t="str">
        <f>IF(基本情報入力シート!F121="","",基本情報入力シート!F121)</f>
        <v/>
      </c>
      <c r="F107" s="281" t="str">
        <f>IF(基本情報入力シート!G121="","",基本情報入力シート!G121)</f>
        <v/>
      </c>
      <c r="G107" s="281" t="str">
        <f>IF(基本情報入力シート!H121="","",基本情報入力シート!H121)</f>
        <v/>
      </c>
      <c r="H107" s="281" t="str">
        <f>IF(基本情報入力シート!I121="","",基本情報入力シート!I121)</f>
        <v/>
      </c>
      <c r="I107" s="281" t="str">
        <f>IF(基本情報入力シート!J121="","",基本情報入力シート!J121)</f>
        <v/>
      </c>
      <c r="J107" s="281" t="str">
        <f>IF(基本情報入力シート!K121="","",基本情報入力シート!K121)</f>
        <v/>
      </c>
      <c r="K107" s="282" t="str">
        <f>IF(基本情報入力シート!L121="","",基本情報入力シート!L121)</f>
        <v/>
      </c>
      <c r="L107" s="275" t="s">
        <v>273</v>
      </c>
      <c r="M107" s="507" t="str">
        <f>IF(基本情報入力シート!M121="","",基本情報入力シート!M121)</f>
        <v/>
      </c>
      <c r="N107" s="508" t="str">
        <f>IF(基本情報入力シート!R121="","",基本情報入力シート!R121)</f>
        <v/>
      </c>
      <c r="O107" s="508" t="str">
        <f>IF(基本情報入力シート!W121="","",基本情報入力シート!W121)</f>
        <v/>
      </c>
      <c r="P107" s="484" t="str">
        <f>IF(基本情報入力シート!X121="","",基本情報入力シート!X121)</f>
        <v/>
      </c>
      <c r="Q107" s="484" t="str">
        <f>IF(基本情報入力シート!Y121="","",基本情報入力シート!Y121)</f>
        <v/>
      </c>
      <c r="R107" s="487"/>
      <c r="S107" s="440"/>
      <c r="T107" s="488"/>
      <c r="U107" s="488"/>
      <c r="V107" s="488"/>
      <c r="W107" s="489"/>
      <c r="X107" s="443"/>
      <c r="Y107" s="490"/>
      <c r="Z107" s="490"/>
      <c r="AA107" s="490"/>
      <c r="AB107" s="490"/>
      <c r="AC107" s="490"/>
      <c r="AD107" s="490"/>
      <c r="AE107" s="491"/>
      <c r="AF107" s="491"/>
      <c r="AG107" s="492"/>
      <c r="AH107" s="493"/>
      <c r="AI107" s="494"/>
      <c r="AJ107" s="495"/>
      <c r="AK107" s="495"/>
      <c r="AL107" s="495"/>
    </row>
    <row r="108" spans="1:38" ht="27.75" customHeight="1">
      <c r="A108" s="211">
        <f t="shared" si="4"/>
        <v>90</v>
      </c>
      <c r="B108" s="280" t="str">
        <f>IF(基本情報入力シート!C122="","",基本情報入力シート!C122)</f>
        <v/>
      </c>
      <c r="C108" s="290" t="str">
        <f>IF(基本情報入力シート!D122="","",基本情報入力シート!D122)</f>
        <v/>
      </c>
      <c r="D108" s="291" t="str">
        <f>IF(基本情報入力シート!E122="","",基本情報入力シート!E122)</f>
        <v/>
      </c>
      <c r="E108" s="281" t="str">
        <f>IF(基本情報入力シート!F122="","",基本情報入力シート!F122)</f>
        <v/>
      </c>
      <c r="F108" s="281" t="str">
        <f>IF(基本情報入力シート!G122="","",基本情報入力シート!G122)</f>
        <v/>
      </c>
      <c r="G108" s="281" t="str">
        <f>IF(基本情報入力シート!H122="","",基本情報入力シート!H122)</f>
        <v/>
      </c>
      <c r="H108" s="281" t="str">
        <f>IF(基本情報入力シート!I122="","",基本情報入力シート!I122)</f>
        <v/>
      </c>
      <c r="I108" s="281" t="str">
        <f>IF(基本情報入力シート!J122="","",基本情報入力シート!J122)</f>
        <v/>
      </c>
      <c r="J108" s="281" t="str">
        <f>IF(基本情報入力シート!K122="","",基本情報入力シート!K122)</f>
        <v/>
      </c>
      <c r="K108" s="282" t="str">
        <f>IF(基本情報入力シート!L122="","",基本情報入力シート!L122)</f>
        <v/>
      </c>
      <c r="L108" s="275" t="s">
        <v>274</v>
      </c>
      <c r="M108" s="507" t="str">
        <f>IF(基本情報入力シート!M122="","",基本情報入力シート!M122)</f>
        <v/>
      </c>
      <c r="N108" s="508" t="str">
        <f>IF(基本情報入力シート!R122="","",基本情報入力シート!R122)</f>
        <v/>
      </c>
      <c r="O108" s="508" t="str">
        <f>IF(基本情報入力シート!W122="","",基本情報入力シート!W122)</f>
        <v/>
      </c>
      <c r="P108" s="484" t="str">
        <f>IF(基本情報入力シート!X122="","",基本情報入力シート!X122)</f>
        <v/>
      </c>
      <c r="Q108" s="484" t="str">
        <f>IF(基本情報入力シート!Y122="","",基本情報入力シート!Y122)</f>
        <v/>
      </c>
      <c r="R108" s="487"/>
      <c r="S108" s="440"/>
      <c r="T108" s="488"/>
      <c r="U108" s="488"/>
      <c r="V108" s="488"/>
      <c r="W108" s="489"/>
      <c r="X108" s="443"/>
      <c r="Y108" s="490"/>
      <c r="Z108" s="490"/>
      <c r="AA108" s="490"/>
      <c r="AB108" s="490"/>
      <c r="AC108" s="490"/>
      <c r="AD108" s="490"/>
      <c r="AE108" s="491"/>
      <c r="AF108" s="491"/>
      <c r="AG108" s="492"/>
      <c r="AH108" s="493"/>
      <c r="AI108" s="494"/>
      <c r="AJ108" s="495"/>
      <c r="AK108" s="495"/>
      <c r="AL108" s="495"/>
    </row>
    <row r="109" spans="1:38" ht="27.75" customHeight="1">
      <c r="A109" s="211">
        <f t="shared" si="4"/>
        <v>91</v>
      </c>
      <c r="B109" s="280" t="str">
        <f>IF(基本情報入力シート!C123="","",基本情報入力シート!C123)</f>
        <v/>
      </c>
      <c r="C109" s="290" t="str">
        <f>IF(基本情報入力シート!D123="","",基本情報入力シート!D123)</f>
        <v/>
      </c>
      <c r="D109" s="291" t="str">
        <f>IF(基本情報入力シート!E123="","",基本情報入力シート!E123)</f>
        <v/>
      </c>
      <c r="E109" s="281" t="str">
        <f>IF(基本情報入力シート!F123="","",基本情報入力シート!F123)</f>
        <v/>
      </c>
      <c r="F109" s="281" t="str">
        <f>IF(基本情報入力シート!G123="","",基本情報入力シート!G123)</f>
        <v/>
      </c>
      <c r="G109" s="281" t="str">
        <f>IF(基本情報入力シート!H123="","",基本情報入力シート!H123)</f>
        <v/>
      </c>
      <c r="H109" s="281" t="str">
        <f>IF(基本情報入力シート!I123="","",基本情報入力シート!I123)</f>
        <v/>
      </c>
      <c r="I109" s="281" t="str">
        <f>IF(基本情報入力シート!J123="","",基本情報入力シート!J123)</f>
        <v/>
      </c>
      <c r="J109" s="281" t="str">
        <f>IF(基本情報入力シート!K123="","",基本情報入力シート!K123)</f>
        <v/>
      </c>
      <c r="K109" s="282" t="str">
        <f>IF(基本情報入力シート!L123="","",基本情報入力シート!L123)</f>
        <v/>
      </c>
      <c r="L109" s="275" t="s">
        <v>275</v>
      </c>
      <c r="M109" s="507" t="str">
        <f>IF(基本情報入力シート!M123="","",基本情報入力シート!M123)</f>
        <v/>
      </c>
      <c r="N109" s="508" t="str">
        <f>IF(基本情報入力シート!R123="","",基本情報入力シート!R123)</f>
        <v/>
      </c>
      <c r="O109" s="508" t="str">
        <f>IF(基本情報入力シート!W123="","",基本情報入力シート!W123)</f>
        <v/>
      </c>
      <c r="P109" s="484" t="str">
        <f>IF(基本情報入力シート!X123="","",基本情報入力シート!X123)</f>
        <v/>
      </c>
      <c r="Q109" s="484" t="str">
        <f>IF(基本情報入力シート!Y123="","",基本情報入力シート!Y123)</f>
        <v/>
      </c>
      <c r="R109" s="487"/>
      <c r="S109" s="440"/>
      <c r="T109" s="488"/>
      <c r="U109" s="488"/>
      <c r="V109" s="488"/>
      <c r="W109" s="489"/>
      <c r="X109" s="443"/>
      <c r="Y109" s="490"/>
      <c r="Z109" s="490"/>
      <c r="AA109" s="490"/>
      <c r="AB109" s="490"/>
      <c r="AC109" s="490"/>
      <c r="AD109" s="490"/>
      <c r="AE109" s="491"/>
      <c r="AF109" s="491"/>
      <c r="AG109" s="492"/>
      <c r="AH109" s="493"/>
      <c r="AI109" s="494"/>
      <c r="AJ109" s="495"/>
      <c r="AK109" s="495"/>
      <c r="AL109" s="495"/>
    </row>
    <row r="110" spans="1:38" ht="27.75" customHeight="1">
      <c r="A110" s="211">
        <f t="shared" si="4"/>
        <v>92</v>
      </c>
      <c r="B110" s="280" t="str">
        <f>IF(基本情報入力シート!C124="","",基本情報入力シート!C124)</f>
        <v/>
      </c>
      <c r="C110" s="290" t="str">
        <f>IF(基本情報入力シート!D124="","",基本情報入力シート!D124)</f>
        <v/>
      </c>
      <c r="D110" s="291" t="str">
        <f>IF(基本情報入力シート!E124="","",基本情報入力シート!E124)</f>
        <v/>
      </c>
      <c r="E110" s="281" t="str">
        <f>IF(基本情報入力シート!F124="","",基本情報入力シート!F124)</f>
        <v/>
      </c>
      <c r="F110" s="281" t="str">
        <f>IF(基本情報入力シート!G124="","",基本情報入力シート!G124)</f>
        <v/>
      </c>
      <c r="G110" s="281" t="str">
        <f>IF(基本情報入力シート!H124="","",基本情報入力シート!H124)</f>
        <v/>
      </c>
      <c r="H110" s="281" t="str">
        <f>IF(基本情報入力シート!I124="","",基本情報入力シート!I124)</f>
        <v/>
      </c>
      <c r="I110" s="281" t="str">
        <f>IF(基本情報入力シート!J124="","",基本情報入力シート!J124)</f>
        <v/>
      </c>
      <c r="J110" s="281" t="str">
        <f>IF(基本情報入力シート!K124="","",基本情報入力シート!K124)</f>
        <v/>
      </c>
      <c r="K110" s="282" t="str">
        <f>IF(基本情報入力シート!L124="","",基本情報入力シート!L124)</f>
        <v/>
      </c>
      <c r="L110" s="275" t="s">
        <v>276</v>
      </c>
      <c r="M110" s="507" t="str">
        <f>IF(基本情報入力シート!M124="","",基本情報入力シート!M124)</f>
        <v/>
      </c>
      <c r="N110" s="508" t="str">
        <f>IF(基本情報入力シート!R124="","",基本情報入力シート!R124)</f>
        <v/>
      </c>
      <c r="O110" s="508" t="str">
        <f>IF(基本情報入力シート!W124="","",基本情報入力シート!W124)</f>
        <v/>
      </c>
      <c r="P110" s="484" t="str">
        <f>IF(基本情報入力シート!X124="","",基本情報入力シート!X124)</f>
        <v/>
      </c>
      <c r="Q110" s="484" t="str">
        <f>IF(基本情報入力シート!Y124="","",基本情報入力シート!Y124)</f>
        <v/>
      </c>
      <c r="R110" s="487"/>
      <c r="S110" s="440"/>
      <c r="T110" s="488"/>
      <c r="U110" s="488"/>
      <c r="V110" s="488"/>
      <c r="W110" s="489"/>
      <c r="X110" s="443"/>
      <c r="Y110" s="490"/>
      <c r="Z110" s="490"/>
      <c r="AA110" s="490"/>
      <c r="AB110" s="490"/>
      <c r="AC110" s="490"/>
      <c r="AD110" s="490"/>
      <c r="AE110" s="491"/>
      <c r="AF110" s="491"/>
      <c r="AG110" s="492"/>
      <c r="AH110" s="493"/>
      <c r="AI110" s="494"/>
      <c r="AJ110" s="495"/>
      <c r="AK110" s="495"/>
      <c r="AL110" s="495"/>
    </row>
    <row r="111" spans="1:38" ht="27.75" customHeight="1">
      <c r="A111" s="211">
        <f t="shared" si="4"/>
        <v>93</v>
      </c>
      <c r="B111" s="280" t="str">
        <f>IF(基本情報入力シート!C125="","",基本情報入力シート!C125)</f>
        <v/>
      </c>
      <c r="C111" s="290" t="str">
        <f>IF(基本情報入力シート!D125="","",基本情報入力シート!D125)</f>
        <v/>
      </c>
      <c r="D111" s="291" t="str">
        <f>IF(基本情報入力シート!E125="","",基本情報入力シート!E125)</f>
        <v/>
      </c>
      <c r="E111" s="281" t="str">
        <f>IF(基本情報入力シート!F125="","",基本情報入力シート!F125)</f>
        <v/>
      </c>
      <c r="F111" s="281" t="str">
        <f>IF(基本情報入力シート!G125="","",基本情報入力シート!G125)</f>
        <v/>
      </c>
      <c r="G111" s="281" t="str">
        <f>IF(基本情報入力シート!H125="","",基本情報入力シート!H125)</f>
        <v/>
      </c>
      <c r="H111" s="281" t="str">
        <f>IF(基本情報入力シート!I125="","",基本情報入力シート!I125)</f>
        <v/>
      </c>
      <c r="I111" s="281" t="str">
        <f>IF(基本情報入力シート!J125="","",基本情報入力シート!J125)</f>
        <v/>
      </c>
      <c r="J111" s="281" t="str">
        <f>IF(基本情報入力シート!K125="","",基本情報入力シート!K125)</f>
        <v/>
      </c>
      <c r="K111" s="282" t="str">
        <f>IF(基本情報入力シート!L125="","",基本情報入力シート!L125)</f>
        <v/>
      </c>
      <c r="L111" s="275" t="s">
        <v>277</v>
      </c>
      <c r="M111" s="507" t="str">
        <f>IF(基本情報入力シート!M125="","",基本情報入力シート!M125)</f>
        <v/>
      </c>
      <c r="N111" s="508" t="str">
        <f>IF(基本情報入力シート!R125="","",基本情報入力シート!R125)</f>
        <v/>
      </c>
      <c r="O111" s="508" t="str">
        <f>IF(基本情報入力シート!W125="","",基本情報入力シート!W125)</f>
        <v/>
      </c>
      <c r="P111" s="484" t="str">
        <f>IF(基本情報入力シート!X125="","",基本情報入力シート!X125)</f>
        <v/>
      </c>
      <c r="Q111" s="484" t="str">
        <f>IF(基本情報入力シート!Y125="","",基本情報入力シート!Y125)</f>
        <v/>
      </c>
      <c r="R111" s="487"/>
      <c r="S111" s="440"/>
      <c r="T111" s="488"/>
      <c r="U111" s="488"/>
      <c r="V111" s="488"/>
      <c r="W111" s="489"/>
      <c r="X111" s="443"/>
      <c r="Y111" s="490"/>
      <c r="Z111" s="490"/>
      <c r="AA111" s="490"/>
      <c r="AB111" s="490"/>
      <c r="AC111" s="490"/>
      <c r="AD111" s="490"/>
      <c r="AE111" s="491"/>
      <c r="AF111" s="491"/>
      <c r="AG111" s="492"/>
      <c r="AH111" s="493"/>
      <c r="AI111" s="494"/>
      <c r="AJ111" s="495"/>
      <c r="AK111" s="495"/>
      <c r="AL111" s="495"/>
    </row>
    <row r="112" spans="1:38" ht="27.75" customHeight="1">
      <c r="A112" s="211">
        <f t="shared" si="4"/>
        <v>94</v>
      </c>
      <c r="B112" s="280" t="str">
        <f>IF(基本情報入力シート!C126="","",基本情報入力シート!C126)</f>
        <v/>
      </c>
      <c r="C112" s="290" t="str">
        <f>IF(基本情報入力シート!D126="","",基本情報入力シート!D126)</f>
        <v/>
      </c>
      <c r="D112" s="291" t="str">
        <f>IF(基本情報入力シート!E126="","",基本情報入力シート!E126)</f>
        <v/>
      </c>
      <c r="E112" s="281" t="str">
        <f>IF(基本情報入力シート!F126="","",基本情報入力シート!F126)</f>
        <v/>
      </c>
      <c r="F112" s="281" t="str">
        <f>IF(基本情報入力シート!G126="","",基本情報入力シート!G126)</f>
        <v/>
      </c>
      <c r="G112" s="281" t="str">
        <f>IF(基本情報入力シート!H126="","",基本情報入力シート!H126)</f>
        <v/>
      </c>
      <c r="H112" s="281" t="str">
        <f>IF(基本情報入力シート!I126="","",基本情報入力シート!I126)</f>
        <v/>
      </c>
      <c r="I112" s="281" t="str">
        <f>IF(基本情報入力シート!J126="","",基本情報入力シート!J126)</f>
        <v/>
      </c>
      <c r="J112" s="281" t="str">
        <f>IF(基本情報入力シート!K126="","",基本情報入力シート!K126)</f>
        <v/>
      </c>
      <c r="K112" s="282" t="str">
        <f>IF(基本情報入力シート!L126="","",基本情報入力シート!L126)</f>
        <v/>
      </c>
      <c r="L112" s="275" t="s">
        <v>278</v>
      </c>
      <c r="M112" s="507" t="str">
        <f>IF(基本情報入力シート!M126="","",基本情報入力シート!M126)</f>
        <v/>
      </c>
      <c r="N112" s="508" t="str">
        <f>IF(基本情報入力シート!R126="","",基本情報入力シート!R126)</f>
        <v/>
      </c>
      <c r="O112" s="508" t="str">
        <f>IF(基本情報入力シート!W126="","",基本情報入力シート!W126)</f>
        <v/>
      </c>
      <c r="P112" s="484" t="str">
        <f>IF(基本情報入力シート!X126="","",基本情報入力シート!X126)</f>
        <v/>
      </c>
      <c r="Q112" s="484" t="str">
        <f>IF(基本情報入力シート!Y126="","",基本情報入力シート!Y126)</f>
        <v/>
      </c>
      <c r="R112" s="487"/>
      <c r="S112" s="440"/>
      <c r="T112" s="488"/>
      <c r="U112" s="488"/>
      <c r="V112" s="488"/>
      <c r="W112" s="489"/>
      <c r="X112" s="443"/>
      <c r="Y112" s="490"/>
      <c r="Z112" s="490"/>
      <c r="AA112" s="490"/>
      <c r="AB112" s="490"/>
      <c r="AC112" s="490"/>
      <c r="AD112" s="490"/>
      <c r="AE112" s="491"/>
      <c r="AF112" s="491"/>
      <c r="AG112" s="492"/>
      <c r="AH112" s="493"/>
      <c r="AI112" s="494"/>
      <c r="AJ112" s="495"/>
      <c r="AK112" s="495"/>
      <c r="AL112" s="495"/>
    </row>
    <row r="113" spans="1:38" ht="27.75" customHeight="1">
      <c r="A113" s="211">
        <f t="shared" si="4"/>
        <v>95</v>
      </c>
      <c r="B113" s="280" t="str">
        <f>IF(基本情報入力シート!C127="","",基本情報入力シート!C127)</f>
        <v/>
      </c>
      <c r="C113" s="290" t="str">
        <f>IF(基本情報入力シート!D127="","",基本情報入力シート!D127)</f>
        <v/>
      </c>
      <c r="D113" s="291" t="str">
        <f>IF(基本情報入力シート!E127="","",基本情報入力シート!E127)</f>
        <v/>
      </c>
      <c r="E113" s="281" t="str">
        <f>IF(基本情報入力シート!F127="","",基本情報入力シート!F127)</f>
        <v/>
      </c>
      <c r="F113" s="281" t="str">
        <f>IF(基本情報入力シート!G127="","",基本情報入力シート!G127)</f>
        <v/>
      </c>
      <c r="G113" s="281" t="str">
        <f>IF(基本情報入力シート!H127="","",基本情報入力シート!H127)</f>
        <v/>
      </c>
      <c r="H113" s="281" t="str">
        <f>IF(基本情報入力シート!I127="","",基本情報入力シート!I127)</f>
        <v/>
      </c>
      <c r="I113" s="281" t="str">
        <f>IF(基本情報入力シート!J127="","",基本情報入力シート!J127)</f>
        <v/>
      </c>
      <c r="J113" s="281" t="str">
        <f>IF(基本情報入力シート!K127="","",基本情報入力シート!K127)</f>
        <v/>
      </c>
      <c r="K113" s="282" t="str">
        <f>IF(基本情報入力シート!L127="","",基本情報入力シート!L127)</f>
        <v/>
      </c>
      <c r="L113" s="275" t="s">
        <v>279</v>
      </c>
      <c r="M113" s="507" t="str">
        <f>IF(基本情報入力シート!M127="","",基本情報入力シート!M127)</f>
        <v/>
      </c>
      <c r="N113" s="508" t="str">
        <f>IF(基本情報入力シート!R127="","",基本情報入力シート!R127)</f>
        <v/>
      </c>
      <c r="O113" s="508" t="str">
        <f>IF(基本情報入力シート!W127="","",基本情報入力シート!W127)</f>
        <v/>
      </c>
      <c r="P113" s="484" t="str">
        <f>IF(基本情報入力シート!X127="","",基本情報入力シート!X127)</f>
        <v/>
      </c>
      <c r="Q113" s="484" t="str">
        <f>IF(基本情報入力シート!Y127="","",基本情報入力シート!Y127)</f>
        <v/>
      </c>
      <c r="R113" s="487"/>
      <c r="S113" s="440"/>
      <c r="T113" s="488"/>
      <c r="U113" s="488"/>
      <c r="V113" s="488"/>
      <c r="W113" s="489"/>
      <c r="X113" s="443"/>
      <c r="Y113" s="490"/>
      <c r="Z113" s="490"/>
      <c r="AA113" s="490"/>
      <c r="AB113" s="490"/>
      <c r="AC113" s="490"/>
      <c r="AD113" s="490"/>
      <c r="AE113" s="491"/>
      <c r="AF113" s="491"/>
      <c r="AG113" s="492"/>
      <c r="AH113" s="493"/>
      <c r="AI113" s="494"/>
      <c r="AJ113" s="495"/>
      <c r="AK113" s="495"/>
      <c r="AL113" s="495"/>
    </row>
    <row r="114" spans="1:38" ht="27.75" customHeight="1">
      <c r="A114" s="211">
        <f t="shared" si="4"/>
        <v>96</v>
      </c>
      <c r="B114" s="280" t="str">
        <f>IF(基本情報入力シート!C128="","",基本情報入力シート!C128)</f>
        <v/>
      </c>
      <c r="C114" s="290" t="str">
        <f>IF(基本情報入力シート!D128="","",基本情報入力シート!D128)</f>
        <v/>
      </c>
      <c r="D114" s="291" t="str">
        <f>IF(基本情報入力シート!E128="","",基本情報入力シート!E128)</f>
        <v/>
      </c>
      <c r="E114" s="281" t="str">
        <f>IF(基本情報入力シート!F128="","",基本情報入力シート!F128)</f>
        <v/>
      </c>
      <c r="F114" s="281" t="str">
        <f>IF(基本情報入力シート!G128="","",基本情報入力シート!G128)</f>
        <v/>
      </c>
      <c r="G114" s="281" t="str">
        <f>IF(基本情報入力シート!H128="","",基本情報入力シート!H128)</f>
        <v/>
      </c>
      <c r="H114" s="281" t="str">
        <f>IF(基本情報入力シート!I128="","",基本情報入力シート!I128)</f>
        <v/>
      </c>
      <c r="I114" s="281" t="str">
        <f>IF(基本情報入力シート!J128="","",基本情報入力シート!J128)</f>
        <v/>
      </c>
      <c r="J114" s="281" t="str">
        <f>IF(基本情報入力シート!K128="","",基本情報入力シート!K128)</f>
        <v/>
      </c>
      <c r="K114" s="282" t="str">
        <f>IF(基本情報入力シート!L128="","",基本情報入力シート!L128)</f>
        <v/>
      </c>
      <c r="L114" s="275" t="s">
        <v>280</v>
      </c>
      <c r="M114" s="507" t="str">
        <f>IF(基本情報入力シート!M128="","",基本情報入力シート!M128)</f>
        <v/>
      </c>
      <c r="N114" s="508" t="str">
        <f>IF(基本情報入力シート!R128="","",基本情報入力シート!R128)</f>
        <v/>
      </c>
      <c r="O114" s="508" t="str">
        <f>IF(基本情報入力シート!W128="","",基本情報入力シート!W128)</f>
        <v/>
      </c>
      <c r="P114" s="484" t="str">
        <f>IF(基本情報入力シート!X128="","",基本情報入力シート!X128)</f>
        <v/>
      </c>
      <c r="Q114" s="484" t="str">
        <f>IF(基本情報入力シート!Y128="","",基本情報入力シート!Y128)</f>
        <v/>
      </c>
      <c r="R114" s="487"/>
      <c r="S114" s="440"/>
      <c r="T114" s="488"/>
      <c r="U114" s="488"/>
      <c r="V114" s="488"/>
      <c r="W114" s="489"/>
      <c r="X114" s="443"/>
      <c r="Y114" s="490"/>
      <c r="Z114" s="490"/>
      <c r="AA114" s="490"/>
      <c r="AB114" s="490"/>
      <c r="AC114" s="490"/>
      <c r="AD114" s="490"/>
      <c r="AE114" s="491"/>
      <c r="AF114" s="491"/>
      <c r="AG114" s="492"/>
      <c r="AH114" s="493"/>
      <c r="AI114" s="494"/>
      <c r="AJ114" s="495"/>
      <c r="AK114" s="495"/>
      <c r="AL114" s="495"/>
    </row>
    <row r="115" spans="1:38" ht="27.75" customHeight="1">
      <c r="A115" s="211">
        <f t="shared" si="4"/>
        <v>97</v>
      </c>
      <c r="B115" s="280" t="str">
        <f>IF(基本情報入力シート!C129="","",基本情報入力シート!C129)</f>
        <v/>
      </c>
      <c r="C115" s="290" t="str">
        <f>IF(基本情報入力シート!D129="","",基本情報入力シート!D129)</f>
        <v/>
      </c>
      <c r="D115" s="291" t="str">
        <f>IF(基本情報入力シート!E129="","",基本情報入力シート!E129)</f>
        <v/>
      </c>
      <c r="E115" s="281" t="str">
        <f>IF(基本情報入力シート!F129="","",基本情報入力シート!F129)</f>
        <v/>
      </c>
      <c r="F115" s="281" t="str">
        <f>IF(基本情報入力シート!G129="","",基本情報入力シート!G129)</f>
        <v/>
      </c>
      <c r="G115" s="281" t="str">
        <f>IF(基本情報入力シート!H129="","",基本情報入力シート!H129)</f>
        <v/>
      </c>
      <c r="H115" s="281" t="str">
        <f>IF(基本情報入力シート!I129="","",基本情報入力シート!I129)</f>
        <v/>
      </c>
      <c r="I115" s="281" t="str">
        <f>IF(基本情報入力シート!J129="","",基本情報入力シート!J129)</f>
        <v/>
      </c>
      <c r="J115" s="281" t="str">
        <f>IF(基本情報入力シート!K129="","",基本情報入力シート!K129)</f>
        <v/>
      </c>
      <c r="K115" s="282" t="str">
        <f>IF(基本情報入力シート!L129="","",基本情報入力シート!L129)</f>
        <v/>
      </c>
      <c r="L115" s="275" t="s">
        <v>281</v>
      </c>
      <c r="M115" s="507" t="str">
        <f>IF(基本情報入力シート!M129="","",基本情報入力シート!M129)</f>
        <v/>
      </c>
      <c r="N115" s="508" t="str">
        <f>IF(基本情報入力シート!R129="","",基本情報入力シート!R129)</f>
        <v/>
      </c>
      <c r="O115" s="508" t="str">
        <f>IF(基本情報入力シート!W129="","",基本情報入力シート!W129)</f>
        <v/>
      </c>
      <c r="P115" s="484" t="str">
        <f>IF(基本情報入力シート!X129="","",基本情報入力シート!X129)</f>
        <v/>
      </c>
      <c r="Q115" s="484" t="str">
        <f>IF(基本情報入力シート!Y129="","",基本情報入力シート!Y129)</f>
        <v/>
      </c>
      <c r="R115" s="487"/>
      <c r="S115" s="440"/>
      <c r="T115" s="488"/>
      <c r="U115" s="488"/>
      <c r="V115" s="488"/>
      <c r="W115" s="489"/>
      <c r="X115" s="443"/>
      <c r="Y115" s="490"/>
      <c r="Z115" s="490"/>
      <c r="AA115" s="490"/>
      <c r="AB115" s="490"/>
      <c r="AC115" s="490"/>
      <c r="AD115" s="490"/>
      <c r="AE115" s="491"/>
      <c r="AF115" s="491"/>
      <c r="AG115" s="492"/>
      <c r="AH115" s="493"/>
      <c r="AI115" s="494"/>
      <c r="AJ115" s="495"/>
      <c r="AK115" s="495"/>
      <c r="AL115" s="495"/>
    </row>
    <row r="116" spans="1:38" ht="27.75" customHeight="1">
      <c r="A116" s="211">
        <f t="shared" si="4"/>
        <v>98</v>
      </c>
      <c r="B116" s="280" t="str">
        <f>IF(基本情報入力シート!C130="","",基本情報入力シート!C130)</f>
        <v/>
      </c>
      <c r="C116" s="290" t="str">
        <f>IF(基本情報入力シート!D130="","",基本情報入力シート!D130)</f>
        <v/>
      </c>
      <c r="D116" s="291" t="str">
        <f>IF(基本情報入力シート!E130="","",基本情報入力シート!E130)</f>
        <v/>
      </c>
      <c r="E116" s="281" t="str">
        <f>IF(基本情報入力シート!F130="","",基本情報入力シート!F130)</f>
        <v/>
      </c>
      <c r="F116" s="281" t="str">
        <f>IF(基本情報入力シート!G130="","",基本情報入力シート!G130)</f>
        <v/>
      </c>
      <c r="G116" s="281" t="str">
        <f>IF(基本情報入力シート!H130="","",基本情報入力シート!H130)</f>
        <v/>
      </c>
      <c r="H116" s="281" t="str">
        <f>IF(基本情報入力シート!I130="","",基本情報入力シート!I130)</f>
        <v/>
      </c>
      <c r="I116" s="281" t="str">
        <f>IF(基本情報入力シート!J130="","",基本情報入力シート!J130)</f>
        <v/>
      </c>
      <c r="J116" s="281" t="str">
        <f>IF(基本情報入力シート!K130="","",基本情報入力シート!K130)</f>
        <v/>
      </c>
      <c r="K116" s="282" t="str">
        <f>IF(基本情報入力シート!L130="","",基本情報入力シート!L130)</f>
        <v/>
      </c>
      <c r="L116" s="275" t="s">
        <v>282</v>
      </c>
      <c r="M116" s="507" t="str">
        <f>IF(基本情報入力シート!M130="","",基本情報入力シート!M130)</f>
        <v/>
      </c>
      <c r="N116" s="508" t="str">
        <f>IF(基本情報入力シート!R130="","",基本情報入力シート!R130)</f>
        <v/>
      </c>
      <c r="O116" s="508" t="str">
        <f>IF(基本情報入力シート!W130="","",基本情報入力シート!W130)</f>
        <v/>
      </c>
      <c r="P116" s="484" t="str">
        <f>IF(基本情報入力シート!X130="","",基本情報入力シート!X130)</f>
        <v/>
      </c>
      <c r="Q116" s="484" t="str">
        <f>IF(基本情報入力シート!Y130="","",基本情報入力シート!Y130)</f>
        <v/>
      </c>
      <c r="R116" s="487"/>
      <c r="S116" s="440"/>
      <c r="T116" s="488"/>
      <c r="U116" s="488"/>
      <c r="V116" s="488"/>
      <c r="W116" s="489"/>
      <c r="X116" s="443"/>
      <c r="Y116" s="490"/>
      <c r="Z116" s="490"/>
      <c r="AA116" s="490"/>
      <c r="AB116" s="490"/>
      <c r="AC116" s="490"/>
      <c r="AD116" s="490"/>
      <c r="AE116" s="491"/>
      <c r="AF116" s="491"/>
      <c r="AG116" s="492"/>
      <c r="AH116" s="493"/>
      <c r="AI116" s="494"/>
      <c r="AJ116" s="495"/>
      <c r="AK116" s="495"/>
      <c r="AL116" s="495"/>
    </row>
    <row r="117" spans="1:38" ht="27.75" customHeight="1">
      <c r="A117" s="211">
        <f t="shared" si="4"/>
        <v>99</v>
      </c>
      <c r="B117" s="280" t="str">
        <f>IF(基本情報入力シート!C131="","",基本情報入力シート!C131)</f>
        <v/>
      </c>
      <c r="C117" s="290" t="str">
        <f>IF(基本情報入力シート!D131="","",基本情報入力シート!D131)</f>
        <v/>
      </c>
      <c r="D117" s="291" t="str">
        <f>IF(基本情報入力シート!E131="","",基本情報入力シート!E131)</f>
        <v/>
      </c>
      <c r="E117" s="281" t="str">
        <f>IF(基本情報入力シート!F131="","",基本情報入力シート!F131)</f>
        <v/>
      </c>
      <c r="F117" s="281" t="str">
        <f>IF(基本情報入力シート!G131="","",基本情報入力シート!G131)</f>
        <v/>
      </c>
      <c r="G117" s="281" t="str">
        <f>IF(基本情報入力シート!H131="","",基本情報入力シート!H131)</f>
        <v/>
      </c>
      <c r="H117" s="281" t="str">
        <f>IF(基本情報入力シート!I131="","",基本情報入力シート!I131)</f>
        <v/>
      </c>
      <c r="I117" s="281" t="str">
        <f>IF(基本情報入力シート!J131="","",基本情報入力シート!J131)</f>
        <v/>
      </c>
      <c r="J117" s="281" t="str">
        <f>IF(基本情報入力シート!K131="","",基本情報入力シート!K131)</f>
        <v/>
      </c>
      <c r="K117" s="282" t="str">
        <f>IF(基本情報入力シート!L131="","",基本情報入力シート!L131)</f>
        <v/>
      </c>
      <c r="L117" s="275" t="s">
        <v>283</v>
      </c>
      <c r="M117" s="507" t="str">
        <f>IF(基本情報入力シート!M131="","",基本情報入力シート!M131)</f>
        <v/>
      </c>
      <c r="N117" s="508" t="str">
        <f>IF(基本情報入力シート!R131="","",基本情報入力シート!R131)</f>
        <v/>
      </c>
      <c r="O117" s="508" t="str">
        <f>IF(基本情報入力シート!W131="","",基本情報入力シート!W131)</f>
        <v/>
      </c>
      <c r="P117" s="484" t="str">
        <f>IF(基本情報入力シート!X131="","",基本情報入力シート!X131)</f>
        <v/>
      </c>
      <c r="Q117" s="484" t="str">
        <f>IF(基本情報入力シート!Y131="","",基本情報入力シート!Y131)</f>
        <v/>
      </c>
      <c r="R117" s="487"/>
      <c r="S117" s="440"/>
      <c r="T117" s="488"/>
      <c r="U117" s="488"/>
      <c r="V117" s="488"/>
      <c r="W117" s="489"/>
      <c r="X117" s="443"/>
      <c r="Y117" s="490"/>
      <c r="Z117" s="490"/>
      <c r="AA117" s="490"/>
      <c r="AB117" s="490"/>
      <c r="AC117" s="490"/>
      <c r="AD117" s="490"/>
      <c r="AE117" s="491"/>
      <c r="AF117" s="491"/>
      <c r="AG117" s="492"/>
      <c r="AH117" s="493"/>
      <c r="AI117" s="494"/>
      <c r="AJ117" s="495"/>
      <c r="AK117" s="495"/>
      <c r="AL117" s="495"/>
    </row>
    <row r="118" spans="1:38" ht="27.75" customHeight="1">
      <c r="A118" s="211">
        <f t="shared" si="4"/>
        <v>100</v>
      </c>
      <c r="B118" s="280" t="str">
        <f>IF(基本情報入力シート!C132="","",基本情報入力シート!C132)</f>
        <v/>
      </c>
      <c r="C118" s="290" t="str">
        <f>IF(基本情報入力シート!D132="","",基本情報入力シート!D132)</f>
        <v/>
      </c>
      <c r="D118" s="291" t="str">
        <f>IF(基本情報入力シート!E132="","",基本情報入力シート!E132)</f>
        <v/>
      </c>
      <c r="E118" s="284" t="str">
        <f>IF(基本情報入力シート!F132="","",基本情報入力シート!F132)</f>
        <v/>
      </c>
      <c r="F118" s="284" t="str">
        <f>IF(基本情報入力シート!G132="","",基本情報入力シート!G132)</f>
        <v/>
      </c>
      <c r="G118" s="284" t="str">
        <f>IF(基本情報入力シート!H132="","",基本情報入力シート!H132)</f>
        <v/>
      </c>
      <c r="H118" s="284" t="str">
        <f>IF(基本情報入力シート!I132="","",基本情報入力シート!I132)</f>
        <v/>
      </c>
      <c r="I118" s="284" t="str">
        <f>IF(基本情報入力シート!J132="","",基本情報入力シート!J132)</f>
        <v/>
      </c>
      <c r="J118" s="284" t="str">
        <f>IF(基本情報入力シート!K132="","",基本情報入力シート!K132)</f>
        <v/>
      </c>
      <c r="K118" s="285" t="str">
        <f>IF(基本情報入力シート!L132="","",基本情報入力シート!L132)</f>
        <v/>
      </c>
      <c r="L118" s="275" t="s">
        <v>284</v>
      </c>
      <c r="M118" s="508" t="str">
        <f>IF(基本情報入力シート!M132="","",基本情報入力シート!M132)</f>
        <v/>
      </c>
      <c r="N118" s="508" t="str">
        <f>IF(基本情報入力シート!R132="","",基本情報入力シート!R132)</f>
        <v/>
      </c>
      <c r="O118" s="508" t="str">
        <f>IF(基本情報入力シート!W132="","",基本情報入力シート!W132)</f>
        <v/>
      </c>
      <c r="P118" s="485" t="str">
        <f>IF(基本情報入力シート!X132="","",基本情報入力シート!X132)</f>
        <v/>
      </c>
      <c r="Q118" s="485" t="str">
        <f>IF(基本情報入力シート!Y132="","",基本情報入力シート!Y132)</f>
        <v/>
      </c>
      <c r="R118" s="496"/>
      <c r="S118" s="445"/>
      <c r="T118" s="502"/>
      <c r="U118" s="502"/>
      <c r="V118" s="502"/>
      <c r="W118" s="497"/>
      <c r="X118" s="446"/>
      <c r="Y118" s="503"/>
      <c r="Z118" s="503"/>
      <c r="AA118" s="503"/>
      <c r="AB118" s="503"/>
      <c r="AC118" s="503"/>
      <c r="AD118" s="503"/>
      <c r="AE118" s="504"/>
      <c r="AF118" s="504"/>
      <c r="AG118" s="505"/>
      <c r="AH118" s="500"/>
      <c r="AI118" s="501"/>
      <c r="AJ118" s="506"/>
      <c r="AK118" s="506"/>
      <c r="AL118" s="506"/>
    </row>
    <row r="119" spans="1:38">
      <c r="A119" s="50"/>
      <c r="B119" s="51"/>
      <c r="C119" s="52"/>
      <c r="D119" s="52"/>
      <c r="E119" s="52"/>
      <c r="F119" s="52"/>
      <c r="G119" s="52"/>
      <c r="H119" s="52"/>
      <c r="I119" s="52"/>
      <c r="J119" s="52"/>
      <c r="K119" s="52"/>
      <c r="L119" s="52"/>
      <c r="M119" s="52"/>
      <c r="N119" s="52"/>
      <c r="O119" s="52"/>
      <c r="Q119" s="31"/>
      <c r="R119" s="31"/>
      <c r="S119" s="40"/>
      <c r="T119" s="40"/>
      <c r="U119" s="40"/>
      <c r="V119" s="43"/>
      <c r="W119" s="53"/>
      <c r="X119" s="54"/>
      <c r="Y119" s="54"/>
      <c r="Z119" s="54"/>
      <c r="AA119" s="54"/>
      <c r="AB119" s="55"/>
      <c r="AC119" s="55"/>
      <c r="AD119" s="56"/>
      <c r="AE119" s="277"/>
      <c r="AF119" s="277"/>
      <c r="AG119" s="56"/>
      <c r="AH119" s="56"/>
    </row>
    <row r="120" spans="1:38">
      <c r="A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8"/>
      <c r="AE120" s="278"/>
      <c r="AF120" s="278"/>
      <c r="AG120" s="48"/>
    </row>
    <row r="121" spans="1:38">
      <c r="A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8"/>
      <c r="AE121" s="278"/>
      <c r="AF121" s="278"/>
      <c r="AG121" s="48"/>
    </row>
    <row r="122" spans="1:38">
      <c r="A122" s="48"/>
      <c r="C122" s="57"/>
      <c r="D122" s="57"/>
      <c r="E122" s="57"/>
      <c r="F122" s="57"/>
      <c r="G122" s="57"/>
      <c r="H122" s="57"/>
      <c r="I122" s="57"/>
      <c r="J122" s="57"/>
      <c r="K122" s="57"/>
      <c r="L122" s="57"/>
      <c r="M122" s="57"/>
      <c r="N122" s="57"/>
      <c r="O122" s="57"/>
      <c r="P122" s="57"/>
      <c r="Q122" s="48"/>
      <c r="R122" s="48"/>
      <c r="S122" s="48"/>
      <c r="T122" s="48"/>
      <c r="U122" s="48"/>
      <c r="V122" s="48"/>
      <c r="W122" s="48"/>
      <c r="X122" s="48"/>
      <c r="Y122" s="48"/>
      <c r="Z122" s="48"/>
      <c r="AA122" s="48"/>
      <c r="AB122" s="48"/>
      <c r="AC122" s="48"/>
      <c r="AD122" s="48"/>
      <c r="AE122" s="278"/>
      <c r="AF122" s="278"/>
      <c r="AG122" s="48"/>
    </row>
    <row r="123" spans="1:38">
      <c r="A123" s="48"/>
      <c r="B123" s="57"/>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8"/>
      <c r="AE123" s="278"/>
      <c r="AF123" s="278"/>
      <c r="AG123" s="48"/>
    </row>
  </sheetData>
  <autoFilter ref="M18:AH118"/>
  <mergeCells count="47">
    <mergeCell ref="AB5:AD5"/>
    <mergeCell ref="Q13:Q17"/>
    <mergeCell ref="N14:O14"/>
    <mergeCell ref="V9:AF9"/>
    <mergeCell ref="AH14:AH18"/>
    <mergeCell ref="Z16:Z17"/>
    <mergeCell ref="AA16:AA17"/>
    <mergeCell ref="AC16:AC17"/>
    <mergeCell ref="AD16:AD17"/>
    <mergeCell ref="B11:AD11"/>
    <mergeCell ref="T15:U15"/>
    <mergeCell ref="Y15:AA15"/>
    <mergeCell ref="W14:W17"/>
    <mergeCell ref="X14:X17"/>
    <mergeCell ref="AB14:AD15"/>
    <mergeCell ref="AK16:AK17"/>
    <mergeCell ref="AI14:AI17"/>
    <mergeCell ref="AL16:AL17"/>
    <mergeCell ref="AJ15:AL15"/>
    <mergeCell ref="A3:C3"/>
    <mergeCell ref="D3:P3"/>
    <mergeCell ref="Q5:Q6"/>
    <mergeCell ref="R5:T5"/>
    <mergeCell ref="V14:V17"/>
    <mergeCell ref="T16:T17"/>
    <mergeCell ref="V7:W7"/>
    <mergeCell ref="B5:P6"/>
    <mergeCell ref="V5:W6"/>
    <mergeCell ref="V8:W8"/>
    <mergeCell ref="M13:M17"/>
    <mergeCell ref="P13:P17"/>
    <mergeCell ref="AJ16:AJ17"/>
    <mergeCell ref="X5:X6"/>
    <mergeCell ref="A13:A16"/>
    <mergeCell ref="B13:K17"/>
    <mergeCell ref="AE5:AE6"/>
    <mergeCell ref="AG16:AG17"/>
    <mergeCell ref="AE16:AE17"/>
    <mergeCell ref="AB16:AB17"/>
    <mergeCell ref="B9:P9"/>
    <mergeCell ref="AE14:AG15"/>
    <mergeCell ref="R14:R17"/>
    <mergeCell ref="S14:S17"/>
    <mergeCell ref="U16:U17"/>
    <mergeCell ref="Y16:Y17"/>
    <mergeCell ref="AF16:AF17"/>
    <mergeCell ref="Y5:AA5"/>
  </mergeCells>
  <phoneticPr fontId="2"/>
  <dataValidations count="3">
    <dataValidation type="list" allowBlank="1" showInputMessage="1" showErrorMessage="1" sqref="W19:W118">
      <formula1>"特定Ⅰ,特定Ⅱ"</formula1>
    </dataValidation>
    <dataValidation type="list" allowBlank="1" showInputMessage="1" showErrorMessage="1" sqref="R19:R118">
      <formula1>"加算Ⅰ,加算Ⅱ,加算Ⅲ"</formula1>
    </dataValidation>
    <dataValidation imeMode="halfAlpha" allowBlank="1" showInputMessage="1" showErrorMessage="1" sqref="B19:D118"/>
  </dataValidations>
  <printOptions horizontalCentered="1"/>
  <pageMargins left="0.51181102362204722" right="0.51181102362204722" top="0.74803149606299213" bottom="0.74803149606299213" header="0.31496062992125984" footer="0.31496062992125984"/>
  <pageSetup paperSize="9" scale="44" fitToHeight="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21"/>
  <sheetViews>
    <sheetView view="pageBreakPreview" zoomScale="90" zoomScaleNormal="120" zoomScaleSheetLayoutView="90" workbookViewId="0">
      <selection activeCell="T18" sqref="T18"/>
    </sheetView>
  </sheetViews>
  <sheetFormatPr defaultColWidth="9" defaultRowHeight="13.5"/>
  <cols>
    <col min="1" max="1" width="4" style="39" customWidth="1"/>
    <col min="2" max="4" width="2" style="39" customWidth="1"/>
    <col min="5" max="5" width="1.875" style="39" customWidth="1"/>
    <col min="6" max="9" width="2" style="39" customWidth="1"/>
    <col min="10" max="10" width="2.125" style="39" customWidth="1"/>
    <col min="11" max="11" width="2" style="39" customWidth="1"/>
    <col min="12" max="12" width="2" style="39" hidden="1" customWidth="1"/>
    <col min="13" max="14" width="7.5" style="39" bestFit="1" customWidth="1"/>
    <col min="15" max="15" width="8.75" style="39" customWidth="1"/>
    <col min="16" max="17" width="18.75" style="39" customWidth="1"/>
    <col min="18" max="21" width="16.25" style="39" customWidth="1"/>
    <col min="22" max="23" width="10.625" style="39" customWidth="1"/>
    <col min="24" max="25" width="10.75" style="39" customWidth="1"/>
    <col min="26" max="26" width="11.25" style="39" customWidth="1"/>
    <col min="27" max="27" width="3.625" style="39" customWidth="1"/>
    <col min="28" max="28" width="12.375" style="39" customWidth="1"/>
    <col min="29" max="16384" width="9" style="39"/>
  </cols>
  <sheetData>
    <row r="1" spans="1:28">
      <c r="A1" s="174" t="s">
        <v>331</v>
      </c>
      <c r="B1" s="174"/>
      <c r="C1" s="175"/>
      <c r="D1" s="175"/>
      <c r="E1" s="175"/>
      <c r="F1" s="175"/>
      <c r="G1" s="175"/>
      <c r="H1" s="175"/>
      <c r="I1" s="175" t="s">
        <v>389</v>
      </c>
      <c r="J1" s="175"/>
      <c r="K1" s="175"/>
      <c r="L1" s="175"/>
      <c r="M1" s="175"/>
      <c r="N1" s="175"/>
      <c r="O1" s="175"/>
      <c r="P1" s="175"/>
      <c r="Q1" s="175"/>
      <c r="R1" s="175"/>
      <c r="S1" s="175"/>
      <c r="T1" s="175"/>
      <c r="U1" s="175"/>
      <c r="V1" s="175"/>
      <c r="W1" s="175"/>
      <c r="X1" s="175"/>
      <c r="Y1" s="175"/>
      <c r="Z1" s="175"/>
      <c r="AA1" s="175"/>
    </row>
    <row r="2" spans="1:28" ht="6.75" customHeight="1" thickBot="1">
      <c r="A2" s="175"/>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175"/>
    </row>
    <row r="3" spans="1:28" ht="15" customHeight="1" thickBot="1">
      <c r="A3" s="840" t="s">
        <v>48</v>
      </c>
      <c r="B3" s="840"/>
      <c r="C3" s="841"/>
      <c r="D3" s="842" t="str">
        <f>IF(基本情報入力シート!M16="","",基本情報入力シート!M16)</f>
        <v/>
      </c>
      <c r="E3" s="843"/>
      <c r="F3" s="843"/>
      <c r="G3" s="843"/>
      <c r="H3" s="843"/>
      <c r="I3" s="843"/>
      <c r="J3" s="843"/>
      <c r="K3" s="843"/>
      <c r="L3" s="843"/>
      <c r="M3" s="843"/>
      <c r="N3" s="843"/>
      <c r="O3" s="843"/>
      <c r="P3" s="844"/>
      <c r="Q3" s="175"/>
      <c r="R3" s="511" t="s">
        <v>351</v>
      </c>
      <c r="S3" s="883" t="s">
        <v>403</v>
      </c>
      <c r="T3" s="883"/>
      <c r="U3" s="883"/>
      <c r="V3" s="883"/>
      <c r="W3" s="883"/>
      <c r="X3" s="883"/>
      <c r="Y3" s="883"/>
      <c r="Z3" s="175"/>
      <c r="AA3" s="175"/>
    </row>
    <row r="4" spans="1:28" ht="15" customHeight="1" thickBot="1">
      <c r="A4" s="177"/>
      <c r="B4" s="177"/>
      <c r="C4" s="177"/>
      <c r="D4" s="178"/>
      <c r="E4" s="178"/>
      <c r="F4" s="178"/>
      <c r="G4" s="178"/>
      <c r="H4" s="178"/>
      <c r="I4" s="178"/>
      <c r="J4" s="178"/>
      <c r="K4" s="178"/>
      <c r="L4" s="178"/>
      <c r="M4" s="178"/>
      <c r="N4" s="178"/>
      <c r="O4" s="178"/>
      <c r="P4" s="175"/>
      <c r="Q4" s="175"/>
      <c r="R4" s="175"/>
      <c r="S4" s="883"/>
      <c r="T4" s="883"/>
      <c r="U4" s="883"/>
      <c r="V4" s="883"/>
      <c r="W4" s="883"/>
      <c r="X4" s="883"/>
      <c r="Y4" s="883"/>
      <c r="Z4" s="175"/>
      <c r="AA4" s="179"/>
    </row>
    <row r="5" spans="1:28" ht="15" customHeight="1">
      <c r="A5" s="175"/>
      <c r="B5" s="851"/>
      <c r="C5" s="852"/>
      <c r="D5" s="852"/>
      <c r="E5" s="852"/>
      <c r="F5" s="852"/>
      <c r="G5" s="852"/>
      <c r="H5" s="852"/>
      <c r="I5" s="852"/>
      <c r="J5" s="852"/>
      <c r="K5" s="852"/>
      <c r="L5" s="852"/>
      <c r="M5" s="852"/>
      <c r="N5" s="852"/>
      <c r="O5" s="852"/>
      <c r="P5" s="853"/>
      <c r="Q5" s="404" t="s">
        <v>336</v>
      </c>
      <c r="R5" s="175"/>
      <c r="S5" s="883"/>
      <c r="T5" s="883"/>
      <c r="U5" s="883"/>
      <c r="V5" s="883"/>
      <c r="W5" s="883"/>
      <c r="X5" s="883"/>
      <c r="Y5" s="883"/>
      <c r="Z5" s="180"/>
      <c r="AA5" s="180"/>
      <c r="AB5" s="175"/>
    </row>
    <row r="6" spans="1:28" ht="17.25" customHeight="1">
      <c r="A6" s="175"/>
      <c r="B6" s="409" t="s">
        <v>381</v>
      </c>
      <c r="C6" s="393"/>
      <c r="D6" s="393"/>
      <c r="E6" s="393"/>
      <c r="F6" s="393"/>
      <c r="G6" s="393"/>
      <c r="H6" s="393"/>
      <c r="I6" s="393"/>
      <c r="J6" s="393"/>
      <c r="K6" s="393"/>
      <c r="L6" s="393"/>
      <c r="M6" s="393"/>
      <c r="N6" s="393"/>
      <c r="O6" s="393"/>
      <c r="P6" s="393"/>
      <c r="Q6" s="448">
        <f>SUM(R17:R116)</f>
        <v>0</v>
      </c>
      <c r="R6" s="175"/>
      <c r="S6" s="883"/>
      <c r="T6" s="883"/>
      <c r="U6" s="883"/>
      <c r="V6" s="883"/>
      <c r="W6" s="883"/>
      <c r="X6" s="883"/>
      <c r="Y6" s="883"/>
      <c r="Z6" s="181"/>
      <c r="AA6" s="181"/>
      <c r="AB6" s="175"/>
    </row>
    <row r="7" spans="1:28" ht="17.25" customHeight="1">
      <c r="A7" s="176"/>
      <c r="B7" s="410" t="s">
        <v>382</v>
      </c>
      <c r="C7" s="182"/>
      <c r="D7" s="182"/>
      <c r="E7" s="182"/>
      <c r="F7" s="182"/>
      <c r="G7" s="182"/>
      <c r="H7" s="182"/>
      <c r="I7" s="182"/>
      <c r="J7" s="182"/>
      <c r="K7" s="182"/>
      <c r="L7" s="182"/>
      <c r="M7" s="182"/>
      <c r="N7" s="182"/>
      <c r="O7" s="182"/>
      <c r="P7" s="182"/>
      <c r="Q7" s="448">
        <f>SUM(S17:S116)</f>
        <v>0</v>
      </c>
      <c r="R7" s="175"/>
      <c r="S7" s="883"/>
      <c r="T7" s="883"/>
      <c r="U7" s="883"/>
      <c r="V7" s="883"/>
      <c r="W7" s="883"/>
      <c r="X7" s="883"/>
      <c r="Y7" s="883"/>
      <c r="Z7" s="183"/>
      <c r="AA7" s="183"/>
      <c r="AB7" s="175"/>
    </row>
    <row r="8" spans="1:28" ht="17.25" customHeight="1">
      <c r="A8" s="176"/>
      <c r="B8" s="411" t="s">
        <v>383</v>
      </c>
      <c r="C8" s="379"/>
      <c r="D8" s="379"/>
      <c r="E8" s="379"/>
      <c r="F8" s="379"/>
      <c r="G8" s="379"/>
      <c r="H8" s="379"/>
      <c r="I8" s="379"/>
      <c r="J8" s="379"/>
      <c r="K8" s="379"/>
      <c r="L8" s="379"/>
      <c r="M8" s="379"/>
      <c r="N8" s="379"/>
      <c r="O8" s="379"/>
      <c r="P8" s="379"/>
      <c r="Q8" s="448">
        <f>SUM(T17:T116)</f>
        <v>0</v>
      </c>
      <c r="R8" s="175"/>
      <c r="S8" s="883"/>
      <c r="T8" s="883"/>
      <c r="U8" s="883"/>
      <c r="V8" s="883"/>
      <c r="W8" s="883"/>
      <c r="X8" s="883"/>
      <c r="Y8" s="883"/>
      <c r="Z8" s="185"/>
      <c r="AA8" s="185"/>
      <c r="AB8" s="175"/>
    </row>
    <row r="9" spans="1:28" ht="18" customHeight="1" thickBot="1">
      <c r="A9" s="175"/>
      <c r="B9" s="412" t="s">
        <v>384</v>
      </c>
      <c r="C9" s="383"/>
      <c r="D9" s="383"/>
      <c r="E9" s="383"/>
      <c r="F9" s="383"/>
      <c r="G9" s="383"/>
      <c r="H9" s="383"/>
      <c r="I9" s="383"/>
      <c r="J9" s="383"/>
      <c r="K9" s="383"/>
      <c r="L9" s="383"/>
      <c r="M9" s="383"/>
      <c r="N9" s="383"/>
      <c r="O9" s="383"/>
      <c r="P9" s="383"/>
      <c r="Q9" s="448">
        <f>SUM(U17:U116)</f>
        <v>0</v>
      </c>
      <c r="R9" s="175"/>
      <c r="S9" s="883"/>
      <c r="T9" s="883"/>
      <c r="U9" s="883"/>
      <c r="V9" s="883"/>
      <c r="W9" s="883"/>
      <c r="X9" s="883"/>
      <c r="Y9" s="883"/>
      <c r="Z9" s="376"/>
      <c r="AA9" s="376"/>
    </row>
    <row r="10" spans="1:28" ht="8.25" customHeight="1">
      <c r="A10" s="175"/>
      <c r="B10" s="880"/>
      <c r="C10" s="880"/>
      <c r="D10" s="880"/>
      <c r="E10" s="880"/>
      <c r="F10" s="880"/>
      <c r="G10" s="880"/>
      <c r="H10" s="880"/>
      <c r="I10" s="880"/>
      <c r="J10" s="880"/>
      <c r="K10" s="880"/>
      <c r="L10" s="880"/>
      <c r="M10" s="880"/>
      <c r="N10" s="880"/>
      <c r="O10" s="880"/>
      <c r="P10" s="880"/>
      <c r="Q10" s="382"/>
      <c r="R10" s="245"/>
      <c r="S10" s="245"/>
      <c r="T10" s="245"/>
      <c r="U10" s="245"/>
      <c r="V10" s="245"/>
      <c r="W10" s="245"/>
      <c r="X10" s="245"/>
      <c r="Y10" s="245"/>
      <c r="Z10" s="245"/>
      <c r="AA10" s="245"/>
    </row>
    <row r="11" spans="1:28" ht="13.5" customHeight="1">
      <c r="A11" s="814"/>
      <c r="B11" s="816" t="s">
        <v>7</v>
      </c>
      <c r="C11" s="817"/>
      <c r="D11" s="817"/>
      <c r="E11" s="817"/>
      <c r="F11" s="817"/>
      <c r="G11" s="817"/>
      <c r="H11" s="817"/>
      <c r="I11" s="817"/>
      <c r="J11" s="817"/>
      <c r="K11" s="818"/>
      <c r="L11" s="188"/>
      <c r="M11" s="834" t="s">
        <v>74</v>
      </c>
      <c r="N11" s="189"/>
      <c r="O11" s="190"/>
      <c r="P11" s="818" t="s">
        <v>75</v>
      </c>
      <c r="Q11" s="866" t="s">
        <v>8</v>
      </c>
      <c r="R11" s="889" t="s">
        <v>401</v>
      </c>
      <c r="S11" s="385" t="s">
        <v>175</v>
      </c>
      <c r="T11" s="392" t="s">
        <v>176</v>
      </c>
      <c r="U11" s="886" t="s">
        <v>308</v>
      </c>
      <c r="V11" s="887"/>
      <c r="W11" s="887"/>
      <c r="X11" s="887"/>
      <c r="Y11" s="888"/>
      <c r="Z11" s="175"/>
      <c r="AA11" s="175"/>
    </row>
    <row r="12" spans="1:28" ht="13.5" customHeight="1">
      <c r="A12" s="815"/>
      <c r="B12" s="819"/>
      <c r="C12" s="820"/>
      <c r="D12" s="820"/>
      <c r="E12" s="820"/>
      <c r="F12" s="820"/>
      <c r="G12" s="820"/>
      <c r="H12" s="820"/>
      <c r="I12" s="820"/>
      <c r="J12" s="820"/>
      <c r="K12" s="821"/>
      <c r="L12" s="196"/>
      <c r="M12" s="863"/>
      <c r="N12" s="868" t="s">
        <v>87</v>
      </c>
      <c r="O12" s="869"/>
      <c r="P12" s="821"/>
      <c r="Q12" s="867"/>
      <c r="R12" s="890"/>
      <c r="S12" s="834" t="s">
        <v>362</v>
      </c>
      <c r="T12" s="834" t="s">
        <v>363</v>
      </c>
      <c r="U12" s="884" t="s">
        <v>335</v>
      </c>
      <c r="V12" s="881" t="s">
        <v>359</v>
      </c>
      <c r="W12" s="375"/>
      <c r="X12" s="881" t="s">
        <v>400</v>
      </c>
      <c r="Y12" s="408"/>
    </row>
    <row r="13" spans="1:28" ht="13.5" customHeight="1">
      <c r="A13" s="815"/>
      <c r="B13" s="819"/>
      <c r="C13" s="820"/>
      <c r="D13" s="820"/>
      <c r="E13" s="820"/>
      <c r="F13" s="820"/>
      <c r="G13" s="820"/>
      <c r="H13" s="820"/>
      <c r="I13" s="820"/>
      <c r="J13" s="820"/>
      <c r="K13" s="821"/>
      <c r="L13" s="196"/>
      <c r="M13" s="863"/>
      <c r="N13" s="199"/>
      <c r="O13" s="372"/>
      <c r="P13" s="821"/>
      <c r="Q13" s="867"/>
      <c r="R13" s="890"/>
      <c r="S13" s="833"/>
      <c r="T13" s="863"/>
      <c r="U13" s="885"/>
      <c r="V13" s="882"/>
      <c r="W13" s="878" t="s">
        <v>360</v>
      </c>
      <c r="X13" s="882"/>
      <c r="Y13" s="878" t="s">
        <v>361</v>
      </c>
    </row>
    <row r="14" spans="1:28" ht="21.75" customHeight="1">
      <c r="A14" s="815"/>
      <c r="B14" s="819"/>
      <c r="C14" s="820"/>
      <c r="D14" s="820"/>
      <c r="E14" s="820"/>
      <c r="F14" s="820"/>
      <c r="G14" s="820"/>
      <c r="H14" s="820"/>
      <c r="I14" s="820"/>
      <c r="J14" s="820"/>
      <c r="K14" s="821"/>
      <c r="L14" s="196"/>
      <c r="M14" s="863"/>
      <c r="N14" s="431" t="s">
        <v>88</v>
      </c>
      <c r="O14" s="373" t="s">
        <v>89</v>
      </c>
      <c r="P14" s="821"/>
      <c r="Q14" s="867"/>
      <c r="R14" s="890"/>
      <c r="S14" s="833"/>
      <c r="T14" s="833"/>
      <c r="U14" s="885"/>
      <c r="V14" s="882"/>
      <c r="W14" s="879"/>
      <c r="X14" s="882"/>
      <c r="Y14" s="879"/>
    </row>
    <row r="15" spans="1:28" ht="21.75" customHeight="1">
      <c r="A15" s="371"/>
      <c r="B15" s="819"/>
      <c r="C15" s="820"/>
      <c r="D15" s="820"/>
      <c r="E15" s="820"/>
      <c r="F15" s="820"/>
      <c r="G15" s="820"/>
      <c r="H15" s="820"/>
      <c r="I15" s="820"/>
      <c r="J15" s="820"/>
      <c r="K15" s="821"/>
      <c r="L15" s="201"/>
      <c r="M15" s="863"/>
      <c r="N15" s="200"/>
      <c r="O15" s="373"/>
      <c r="P15" s="821"/>
      <c r="Q15" s="867"/>
      <c r="R15" s="890"/>
      <c r="S15" s="833"/>
      <c r="T15" s="833"/>
      <c r="U15" s="885"/>
      <c r="V15" s="882"/>
      <c r="W15" s="879"/>
      <c r="X15" s="882"/>
      <c r="Y15" s="879"/>
    </row>
    <row r="16" spans="1:28" ht="11.25" customHeight="1">
      <c r="A16" s="202"/>
      <c r="B16" s="203"/>
      <c r="C16" s="204"/>
      <c r="D16" s="204"/>
      <c r="E16" s="204"/>
      <c r="F16" s="204"/>
      <c r="G16" s="204"/>
      <c r="H16" s="204"/>
      <c r="I16" s="204"/>
      <c r="J16" s="204"/>
      <c r="K16" s="205"/>
      <c r="L16" s="206"/>
      <c r="M16" s="374"/>
      <c r="N16" s="207"/>
      <c r="O16" s="208"/>
      <c r="P16" s="208"/>
      <c r="Q16" s="207"/>
      <c r="R16" s="405"/>
      <c r="S16" s="209"/>
      <c r="T16" s="209"/>
      <c r="U16" s="202"/>
      <c r="V16" s="406"/>
      <c r="W16" s="407"/>
      <c r="X16" s="407"/>
      <c r="Y16" s="407"/>
    </row>
    <row r="17" spans="1:27" s="49" customFormat="1" ht="27.75" customHeight="1">
      <c r="A17" s="210" t="s">
        <v>9</v>
      </c>
      <c r="B17" s="280" t="str">
        <f>IF(基本情報入力シート!C33="","",基本情報入力シート!C33)</f>
        <v/>
      </c>
      <c r="C17" s="290" t="str">
        <f>IF(基本情報入力シート!D33="","",基本情報入力シート!D33)</f>
        <v/>
      </c>
      <c r="D17" s="291" t="str">
        <f>IF(基本情報入力シート!E33="","",基本情報入力シート!E33)</f>
        <v/>
      </c>
      <c r="E17" s="281" t="str">
        <f>IF(基本情報入力シート!F33="","",基本情報入力シート!F33)</f>
        <v/>
      </c>
      <c r="F17" s="281" t="str">
        <f>IF(基本情報入力シート!G33="","",基本情報入力シート!G33)</f>
        <v/>
      </c>
      <c r="G17" s="281" t="str">
        <f>IF(基本情報入力シート!H33="","",基本情報入力シート!H33)</f>
        <v/>
      </c>
      <c r="H17" s="281" t="str">
        <f>IF(基本情報入力シート!I33="","",基本情報入力シート!I33)</f>
        <v/>
      </c>
      <c r="I17" s="281" t="str">
        <f>IF(基本情報入力シート!J33="","",基本情報入力シート!J33)</f>
        <v/>
      </c>
      <c r="J17" s="281" t="str">
        <f>IF(基本情報入力シート!K33="","",基本情報入力シート!K33)</f>
        <v/>
      </c>
      <c r="K17" s="282" t="str">
        <f>IF(基本情報入力シート!L33="","",基本情報入力シート!L33)</f>
        <v/>
      </c>
      <c r="L17" s="275" t="s">
        <v>184</v>
      </c>
      <c r="M17" s="283" t="str">
        <f>IF(基本情報入力シート!M33="","",基本情報入力シート!M33)</f>
        <v/>
      </c>
      <c r="N17" s="212" t="str">
        <f>IF(基本情報入力シート!R33="","",基本情報入力シート!R33)</f>
        <v/>
      </c>
      <c r="O17" s="212" t="str">
        <f>IF(基本情報入力シート!W33="","",基本情報入力シート!W33)</f>
        <v/>
      </c>
      <c r="P17" s="484" t="str">
        <f>IF(基本情報入力シート!X33="","",基本情報入力シート!X33)</f>
        <v/>
      </c>
      <c r="Q17" s="484" t="str">
        <f>IF(基本情報入力シート!Y33="","",基本情報入力シート!Y33)</f>
        <v/>
      </c>
      <c r="R17" s="442"/>
      <c r="S17" s="440"/>
      <c r="T17" s="443"/>
      <c r="U17" s="276"/>
      <c r="V17" s="269"/>
      <c r="W17" s="269"/>
      <c r="X17" s="269"/>
      <c r="Y17" s="269"/>
      <c r="Z17" s="39"/>
      <c r="AA17" s="39"/>
    </row>
    <row r="18" spans="1:27" ht="27.75" customHeight="1">
      <c r="A18" s="211">
        <f>A17+1</f>
        <v>2</v>
      </c>
      <c r="B18" s="280" t="str">
        <f>IF(基本情報入力シート!C34="","",基本情報入力シート!C34)</f>
        <v/>
      </c>
      <c r="C18" s="290" t="str">
        <f>IF(基本情報入力シート!D34="","",基本情報入力シート!D34)</f>
        <v/>
      </c>
      <c r="D18" s="291" t="str">
        <f>IF(基本情報入力シート!E34="","",基本情報入力シート!E34)</f>
        <v/>
      </c>
      <c r="E18" s="281" t="str">
        <f>IF(基本情報入力シート!F34="","",基本情報入力シート!F34)</f>
        <v/>
      </c>
      <c r="F18" s="281" t="str">
        <f>IF(基本情報入力シート!G34="","",基本情報入力シート!G34)</f>
        <v/>
      </c>
      <c r="G18" s="281" t="str">
        <f>IF(基本情報入力シート!H34="","",基本情報入力シート!H34)</f>
        <v/>
      </c>
      <c r="H18" s="281" t="str">
        <f>IF(基本情報入力シート!I34="","",基本情報入力シート!I34)</f>
        <v/>
      </c>
      <c r="I18" s="281" t="str">
        <f>IF(基本情報入力シート!J34="","",基本情報入力シート!J34)</f>
        <v/>
      </c>
      <c r="J18" s="281" t="str">
        <f>IF(基本情報入力シート!K34="","",基本情報入力シート!K34)</f>
        <v/>
      </c>
      <c r="K18" s="282" t="str">
        <f>IF(基本情報入力シート!L34="","",基本情報入力シート!L34)</f>
        <v/>
      </c>
      <c r="L18" s="275" t="s">
        <v>185</v>
      </c>
      <c r="M18" s="283" t="str">
        <f>IF(基本情報入力シート!M34="","",基本情報入力シート!M34)</f>
        <v/>
      </c>
      <c r="N18" s="212" t="str">
        <f>IF(基本情報入力シート!R34="","",基本情報入力シート!R34)</f>
        <v/>
      </c>
      <c r="O18" s="212" t="str">
        <f>IF(基本情報入力シート!W34="","",基本情報入力シート!W34)</f>
        <v/>
      </c>
      <c r="P18" s="484" t="str">
        <f>IF(基本情報入力シート!X34="","",基本情報入力シート!X34)</f>
        <v/>
      </c>
      <c r="Q18" s="484" t="str">
        <f>IF(基本情報入力シート!Y34="","",基本情報入力シート!Y34)</f>
        <v/>
      </c>
      <c r="R18" s="442"/>
      <c r="S18" s="440"/>
      <c r="T18" s="443"/>
      <c r="U18" s="276"/>
      <c r="V18" s="269"/>
      <c r="W18" s="269"/>
      <c r="X18" s="269"/>
      <c r="Y18" s="269"/>
    </row>
    <row r="19" spans="1:27" ht="27.75" customHeight="1">
      <c r="A19" s="211">
        <f t="shared" ref="A19:A82" si="0">A18+1</f>
        <v>3</v>
      </c>
      <c r="B19" s="280" t="str">
        <f>IF(基本情報入力シート!C35="","",基本情報入力シート!C35)</f>
        <v/>
      </c>
      <c r="C19" s="290" t="str">
        <f>IF(基本情報入力シート!D35="","",基本情報入力シート!D35)</f>
        <v/>
      </c>
      <c r="D19" s="291" t="str">
        <f>IF(基本情報入力シート!E35="","",基本情報入力シート!E35)</f>
        <v/>
      </c>
      <c r="E19" s="281" t="str">
        <f>IF(基本情報入力シート!F35="","",基本情報入力シート!F35)</f>
        <v/>
      </c>
      <c r="F19" s="281" t="str">
        <f>IF(基本情報入力シート!G35="","",基本情報入力シート!G35)</f>
        <v/>
      </c>
      <c r="G19" s="281" t="str">
        <f>IF(基本情報入力シート!H35="","",基本情報入力シート!H35)</f>
        <v/>
      </c>
      <c r="H19" s="281" t="str">
        <f>IF(基本情報入力シート!I35="","",基本情報入力シート!I35)</f>
        <v/>
      </c>
      <c r="I19" s="281" t="str">
        <f>IF(基本情報入力シート!J35="","",基本情報入力シート!J35)</f>
        <v/>
      </c>
      <c r="J19" s="281" t="str">
        <f>IF(基本情報入力シート!K35="","",基本情報入力シート!K35)</f>
        <v/>
      </c>
      <c r="K19" s="282" t="str">
        <f>IF(基本情報入力シート!L35="","",基本情報入力シート!L35)</f>
        <v/>
      </c>
      <c r="L19" s="275" t="s">
        <v>187</v>
      </c>
      <c r="M19" s="283" t="str">
        <f>IF(基本情報入力シート!M35="","",基本情報入力シート!M35)</f>
        <v/>
      </c>
      <c r="N19" s="212" t="str">
        <f>IF(基本情報入力シート!R35="","",基本情報入力シート!R35)</f>
        <v/>
      </c>
      <c r="O19" s="212" t="str">
        <f>IF(基本情報入力シート!W35="","",基本情報入力シート!W35)</f>
        <v/>
      </c>
      <c r="P19" s="484" t="str">
        <f>IF(基本情報入力シート!X35="","",基本情報入力シート!X35)</f>
        <v/>
      </c>
      <c r="Q19" s="484" t="str">
        <f>IF(基本情報入力シート!Y35="","",基本情報入力シート!Y35)</f>
        <v/>
      </c>
      <c r="R19" s="442"/>
      <c r="S19" s="440"/>
      <c r="T19" s="443"/>
      <c r="U19" s="276"/>
      <c r="V19" s="269"/>
      <c r="W19" s="269"/>
      <c r="X19" s="269"/>
      <c r="Y19" s="269"/>
    </row>
    <row r="20" spans="1:27" ht="27.75" customHeight="1">
      <c r="A20" s="211">
        <f t="shared" si="0"/>
        <v>4</v>
      </c>
      <c r="B20" s="280" t="str">
        <f>IF(基本情報入力シート!C36="","",基本情報入力シート!C36)</f>
        <v/>
      </c>
      <c r="C20" s="290" t="str">
        <f>IF(基本情報入力シート!D36="","",基本情報入力シート!D36)</f>
        <v/>
      </c>
      <c r="D20" s="291" t="str">
        <f>IF(基本情報入力シート!E36="","",基本情報入力シート!E36)</f>
        <v/>
      </c>
      <c r="E20" s="281" t="str">
        <f>IF(基本情報入力シート!F36="","",基本情報入力シート!F36)</f>
        <v/>
      </c>
      <c r="F20" s="281" t="str">
        <f>IF(基本情報入力シート!G36="","",基本情報入力シート!G36)</f>
        <v/>
      </c>
      <c r="G20" s="281" t="str">
        <f>IF(基本情報入力シート!H36="","",基本情報入力シート!H36)</f>
        <v/>
      </c>
      <c r="H20" s="281" t="str">
        <f>IF(基本情報入力シート!I36="","",基本情報入力シート!I36)</f>
        <v/>
      </c>
      <c r="I20" s="281" t="str">
        <f>IF(基本情報入力シート!J36="","",基本情報入力シート!J36)</f>
        <v/>
      </c>
      <c r="J20" s="281" t="str">
        <f>IF(基本情報入力シート!K36="","",基本情報入力シート!K36)</f>
        <v/>
      </c>
      <c r="K20" s="282" t="str">
        <f>IF(基本情報入力シート!L36="","",基本情報入力シート!L36)</f>
        <v/>
      </c>
      <c r="L20" s="275" t="s">
        <v>188</v>
      </c>
      <c r="M20" s="283" t="str">
        <f>IF(基本情報入力シート!M36="","",基本情報入力シート!M36)</f>
        <v/>
      </c>
      <c r="N20" s="212" t="str">
        <f>IF(基本情報入力シート!R36="","",基本情報入力シート!R36)</f>
        <v/>
      </c>
      <c r="O20" s="212" t="str">
        <f>IF(基本情報入力シート!W36="","",基本情報入力シート!W36)</f>
        <v/>
      </c>
      <c r="P20" s="484" t="str">
        <f>IF(基本情報入力シート!X36="","",基本情報入力シート!X36)</f>
        <v/>
      </c>
      <c r="Q20" s="484" t="str">
        <f>IF(基本情報入力シート!Y36="","",基本情報入力シート!Y36)</f>
        <v/>
      </c>
      <c r="R20" s="442"/>
      <c r="S20" s="440"/>
      <c r="T20" s="443"/>
      <c r="U20" s="276"/>
      <c r="V20" s="269"/>
      <c r="W20" s="269"/>
      <c r="X20" s="269"/>
      <c r="Y20" s="269"/>
    </row>
    <row r="21" spans="1:27" ht="27.75" customHeight="1">
      <c r="A21" s="211">
        <f t="shared" si="0"/>
        <v>5</v>
      </c>
      <c r="B21" s="280" t="str">
        <f>IF(基本情報入力シート!C37="","",基本情報入力シート!C37)</f>
        <v/>
      </c>
      <c r="C21" s="290" t="str">
        <f>IF(基本情報入力シート!D37="","",基本情報入力シート!D37)</f>
        <v/>
      </c>
      <c r="D21" s="291" t="str">
        <f>IF(基本情報入力シート!E37="","",基本情報入力シート!E37)</f>
        <v/>
      </c>
      <c r="E21" s="281" t="str">
        <f>IF(基本情報入力シート!F37="","",基本情報入力シート!F37)</f>
        <v/>
      </c>
      <c r="F21" s="281" t="str">
        <f>IF(基本情報入力シート!G37="","",基本情報入力シート!G37)</f>
        <v/>
      </c>
      <c r="G21" s="281" t="str">
        <f>IF(基本情報入力シート!H37="","",基本情報入力シート!H37)</f>
        <v/>
      </c>
      <c r="H21" s="281" t="str">
        <f>IF(基本情報入力シート!I37="","",基本情報入力シート!I37)</f>
        <v/>
      </c>
      <c r="I21" s="281" t="str">
        <f>IF(基本情報入力シート!J37="","",基本情報入力シート!J37)</f>
        <v/>
      </c>
      <c r="J21" s="281" t="str">
        <f>IF(基本情報入力シート!K37="","",基本情報入力シート!K37)</f>
        <v/>
      </c>
      <c r="K21" s="282" t="str">
        <f>IF(基本情報入力シート!L37="","",基本情報入力シート!L37)</f>
        <v/>
      </c>
      <c r="L21" s="275" t="s">
        <v>189</v>
      </c>
      <c r="M21" s="283" t="str">
        <f>IF(基本情報入力シート!M37="","",基本情報入力シート!M37)</f>
        <v/>
      </c>
      <c r="N21" s="212" t="str">
        <f>IF(基本情報入力シート!R37="","",基本情報入力シート!R37)</f>
        <v/>
      </c>
      <c r="O21" s="212" t="str">
        <f>IF(基本情報入力シート!W37="","",基本情報入力シート!W37)</f>
        <v/>
      </c>
      <c r="P21" s="484" t="str">
        <f>IF(基本情報入力シート!X37="","",基本情報入力シート!X37)</f>
        <v/>
      </c>
      <c r="Q21" s="484" t="str">
        <f>IF(基本情報入力シート!Y37="","",基本情報入力シート!Y37)</f>
        <v/>
      </c>
      <c r="R21" s="442"/>
      <c r="S21" s="440"/>
      <c r="T21" s="443"/>
      <c r="U21" s="276"/>
      <c r="V21" s="269"/>
      <c r="W21" s="269"/>
      <c r="X21" s="269"/>
      <c r="Y21" s="269"/>
    </row>
    <row r="22" spans="1:27" ht="27.75" customHeight="1">
      <c r="A22" s="211">
        <f t="shared" si="0"/>
        <v>6</v>
      </c>
      <c r="B22" s="280" t="str">
        <f>IF(基本情報入力シート!C38="","",基本情報入力シート!C38)</f>
        <v/>
      </c>
      <c r="C22" s="290" t="str">
        <f>IF(基本情報入力シート!D38="","",基本情報入力シート!D38)</f>
        <v/>
      </c>
      <c r="D22" s="291" t="str">
        <f>IF(基本情報入力シート!E38="","",基本情報入力シート!E38)</f>
        <v/>
      </c>
      <c r="E22" s="281" t="str">
        <f>IF(基本情報入力シート!F38="","",基本情報入力シート!F38)</f>
        <v/>
      </c>
      <c r="F22" s="281" t="str">
        <f>IF(基本情報入力シート!G38="","",基本情報入力シート!G38)</f>
        <v/>
      </c>
      <c r="G22" s="281" t="str">
        <f>IF(基本情報入力シート!H38="","",基本情報入力シート!H38)</f>
        <v/>
      </c>
      <c r="H22" s="281" t="str">
        <f>IF(基本情報入力シート!I38="","",基本情報入力シート!I38)</f>
        <v/>
      </c>
      <c r="I22" s="281" t="str">
        <f>IF(基本情報入力シート!J38="","",基本情報入力シート!J38)</f>
        <v/>
      </c>
      <c r="J22" s="281" t="str">
        <f>IF(基本情報入力シート!K38="","",基本情報入力シート!K38)</f>
        <v/>
      </c>
      <c r="K22" s="282" t="str">
        <f>IF(基本情報入力シート!L38="","",基本情報入力シート!L38)</f>
        <v/>
      </c>
      <c r="L22" s="275" t="s">
        <v>190</v>
      </c>
      <c r="M22" s="283" t="str">
        <f>IF(基本情報入力シート!M38="","",基本情報入力シート!M38)</f>
        <v/>
      </c>
      <c r="N22" s="212" t="str">
        <f>IF(基本情報入力シート!R38="","",基本情報入力シート!R38)</f>
        <v/>
      </c>
      <c r="O22" s="212" t="str">
        <f>IF(基本情報入力シート!W38="","",基本情報入力シート!W38)</f>
        <v/>
      </c>
      <c r="P22" s="484" t="str">
        <f>IF(基本情報入力シート!X38="","",基本情報入力シート!X38)</f>
        <v/>
      </c>
      <c r="Q22" s="484" t="str">
        <f>IF(基本情報入力シート!Y38="","",基本情報入力シート!Y38)</f>
        <v/>
      </c>
      <c r="R22" s="442"/>
      <c r="S22" s="440"/>
      <c r="T22" s="443"/>
      <c r="U22" s="276"/>
      <c r="V22" s="269"/>
      <c r="W22" s="269"/>
      <c r="X22" s="269"/>
      <c r="Y22" s="269"/>
    </row>
    <row r="23" spans="1:27" ht="27.75" customHeight="1">
      <c r="A23" s="211">
        <f t="shared" si="0"/>
        <v>7</v>
      </c>
      <c r="B23" s="280" t="str">
        <f>IF(基本情報入力シート!C39="","",基本情報入力シート!C39)</f>
        <v/>
      </c>
      <c r="C23" s="290" t="str">
        <f>IF(基本情報入力シート!D39="","",基本情報入力シート!D39)</f>
        <v/>
      </c>
      <c r="D23" s="291" t="str">
        <f>IF(基本情報入力シート!E39="","",基本情報入力シート!E39)</f>
        <v/>
      </c>
      <c r="E23" s="281" t="str">
        <f>IF(基本情報入力シート!F39="","",基本情報入力シート!F39)</f>
        <v/>
      </c>
      <c r="F23" s="281" t="str">
        <f>IF(基本情報入力シート!G39="","",基本情報入力シート!G39)</f>
        <v/>
      </c>
      <c r="G23" s="281" t="str">
        <f>IF(基本情報入力シート!H39="","",基本情報入力シート!H39)</f>
        <v/>
      </c>
      <c r="H23" s="281" t="str">
        <f>IF(基本情報入力シート!I39="","",基本情報入力シート!I39)</f>
        <v/>
      </c>
      <c r="I23" s="281" t="str">
        <f>IF(基本情報入力シート!J39="","",基本情報入力シート!J39)</f>
        <v/>
      </c>
      <c r="J23" s="281" t="str">
        <f>IF(基本情報入力シート!K39="","",基本情報入力シート!K39)</f>
        <v/>
      </c>
      <c r="K23" s="282" t="str">
        <f>IF(基本情報入力シート!L39="","",基本情報入力シート!L39)</f>
        <v/>
      </c>
      <c r="L23" s="275" t="s">
        <v>191</v>
      </c>
      <c r="M23" s="283" t="str">
        <f>IF(基本情報入力シート!M39="","",基本情報入力シート!M39)</f>
        <v/>
      </c>
      <c r="N23" s="212" t="str">
        <f>IF(基本情報入力シート!R39="","",基本情報入力シート!R39)</f>
        <v/>
      </c>
      <c r="O23" s="212" t="str">
        <f>IF(基本情報入力シート!W39="","",基本情報入力シート!W39)</f>
        <v/>
      </c>
      <c r="P23" s="484" t="str">
        <f>IF(基本情報入力シート!X39="","",基本情報入力シート!X39)</f>
        <v/>
      </c>
      <c r="Q23" s="484" t="str">
        <f>IF(基本情報入力シート!Y39="","",基本情報入力シート!Y39)</f>
        <v/>
      </c>
      <c r="R23" s="442"/>
      <c r="S23" s="440"/>
      <c r="T23" s="443"/>
      <c r="U23" s="276"/>
      <c r="V23" s="269"/>
      <c r="W23" s="269"/>
      <c r="X23" s="269"/>
      <c r="Y23" s="269"/>
    </row>
    <row r="24" spans="1:27" ht="27.75" customHeight="1">
      <c r="A24" s="211">
        <f t="shared" si="0"/>
        <v>8</v>
      </c>
      <c r="B24" s="280" t="str">
        <f>IF(基本情報入力シート!C40="","",基本情報入力シート!C40)</f>
        <v/>
      </c>
      <c r="C24" s="290" t="str">
        <f>IF(基本情報入力シート!D40="","",基本情報入力シート!D40)</f>
        <v/>
      </c>
      <c r="D24" s="291" t="str">
        <f>IF(基本情報入力シート!E40="","",基本情報入力シート!E40)</f>
        <v/>
      </c>
      <c r="E24" s="281" t="str">
        <f>IF(基本情報入力シート!F40="","",基本情報入力シート!F40)</f>
        <v/>
      </c>
      <c r="F24" s="281" t="str">
        <f>IF(基本情報入力シート!G40="","",基本情報入力シート!G40)</f>
        <v/>
      </c>
      <c r="G24" s="281" t="str">
        <f>IF(基本情報入力シート!H40="","",基本情報入力シート!H40)</f>
        <v/>
      </c>
      <c r="H24" s="281" t="str">
        <f>IF(基本情報入力シート!I40="","",基本情報入力シート!I40)</f>
        <v/>
      </c>
      <c r="I24" s="281" t="str">
        <f>IF(基本情報入力シート!J40="","",基本情報入力シート!J40)</f>
        <v/>
      </c>
      <c r="J24" s="281" t="str">
        <f>IF(基本情報入力シート!K40="","",基本情報入力シート!K40)</f>
        <v/>
      </c>
      <c r="K24" s="282" t="str">
        <f>IF(基本情報入力シート!L40="","",基本情報入力シート!L40)</f>
        <v/>
      </c>
      <c r="L24" s="275" t="s">
        <v>192</v>
      </c>
      <c r="M24" s="283" t="str">
        <f>IF(基本情報入力シート!M40="","",基本情報入力シート!M40)</f>
        <v/>
      </c>
      <c r="N24" s="212" t="str">
        <f>IF(基本情報入力シート!R40="","",基本情報入力シート!R40)</f>
        <v/>
      </c>
      <c r="O24" s="212" t="str">
        <f>IF(基本情報入力シート!W40="","",基本情報入力シート!W40)</f>
        <v/>
      </c>
      <c r="P24" s="484" t="str">
        <f>IF(基本情報入力シート!X40="","",基本情報入力シート!X40)</f>
        <v/>
      </c>
      <c r="Q24" s="484" t="str">
        <f>IF(基本情報入力シート!Y40="","",基本情報入力シート!Y40)</f>
        <v/>
      </c>
      <c r="R24" s="442"/>
      <c r="S24" s="440"/>
      <c r="T24" s="443"/>
      <c r="U24" s="276"/>
      <c r="V24" s="269"/>
      <c r="W24" s="269"/>
      <c r="X24" s="269"/>
      <c r="Y24" s="269"/>
    </row>
    <row r="25" spans="1:27" ht="27.75" customHeight="1">
      <c r="A25" s="211">
        <f t="shared" si="0"/>
        <v>9</v>
      </c>
      <c r="B25" s="280" t="str">
        <f>IF(基本情報入力シート!C41="","",基本情報入力シート!C41)</f>
        <v/>
      </c>
      <c r="C25" s="290" t="str">
        <f>IF(基本情報入力シート!D41="","",基本情報入力シート!D41)</f>
        <v/>
      </c>
      <c r="D25" s="291" t="str">
        <f>IF(基本情報入力シート!E41="","",基本情報入力シート!E41)</f>
        <v/>
      </c>
      <c r="E25" s="281" t="str">
        <f>IF(基本情報入力シート!F41="","",基本情報入力シート!F41)</f>
        <v/>
      </c>
      <c r="F25" s="281" t="str">
        <f>IF(基本情報入力シート!G41="","",基本情報入力シート!G41)</f>
        <v/>
      </c>
      <c r="G25" s="281" t="str">
        <f>IF(基本情報入力シート!H41="","",基本情報入力シート!H41)</f>
        <v/>
      </c>
      <c r="H25" s="281" t="str">
        <f>IF(基本情報入力シート!I41="","",基本情報入力シート!I41)</f>
        <v/>
      </c>
      <c r="I25" s="281" t="str">
        <f>IF(基本情報入力シート!J41="","",基本情報入力シート!J41)</f>
        <v/>
      </c>
      <c r="J25" s="281" t="str">
        <f>IF(基本情報入力シート!K41="","",基本情報入力シート!K41)</f>
        <v/>
      </c>
      <c r="K25" s="282" t="str">
        <f>IF(基本情報入力シート!L41="","",基本情報入力シート!L41)</f>
        <v/>
      </c>
      <c r="L25" s="275" t="s">
        <v>193</v>
      </c>
      <c r="M25" s="283" t="str">
        <f>IF(基本情報入力シート!M41="","",基本情報入力シート!M41)</f>
        <v/>
      </c>
      <c r="N25" s="212" t="str">
        <f>IF(基本情報入力シート!R41="","",基本情報入力シート!R41)</f>
        <v/>
      </c>
      <c r="O25" s="212" t="str">
        <f>IF(基本情報入力シート!W41="","",基本情報入力シート!W41)</f>
        <v/>
      </c>
      <c r="P25" s="484" t="str">
        <f>IF(基本情報入力シート!X41="","",基本情報入力シート!X41)</f>
        <v/>
      </c>
      <c r="Q25" s="484" t="str">
        <f>IF(基本情報入力シート!Y41="","",基本情報入力シート!Y41)</f>
        <v/>
      </c>
      <c r="R25" s="442"/>
      <c r="S25" s="440"/>
      <c r="T25" s="443"/>
      <c r="U25" s="276"/>
      <c r="V25" s="269"/>
      <c r="W25" s="269"/>
      <c r="X25" s="269"/>
      <c r="Y25" s="269"/>
    </row>
    <row r="26" spans="1:27" ht="27.75" customHeight="1">
      <c r="A26" s="211">
        <f t="shared" si="0"/>
        <v>10</v>
      </c>
      <c r="B26" s="280" t="str">
        <f>IF(基本情報入力シート!C42="","",基本情報入力シート!C42)</f>
        <v/>
      </c>
      <c r="C26" s="290" t="str">
        <f>IF(基本情報入力シート!D42="","",基本情報入力シート!D42)</f>
        <v/>
      </c>
      <c r="D26" s="291" t="str">
        <f>IF(基本情報入力シート!E42="","",基本情報入力シート!E42)</f>
        <v/>
      </c>
      <c r="E26" s="281" t="str">
        <f>IF(基本情報入力シート!F42="","",基本情報入力シート!F42)</f>
        <v/>
      </c>
      <c r="F26" s="281" t="str">
        <f>IF(基本情報入力シート!G42="","",基本情報入力シート!G42)</f>
        <v/>
      </c>
      <c r="G26" s="281" t="str">
        <f>IF(基本情報入力シート!H42="","",基本情報入力シート!H42)</f>
        <v/>
      </c>
      <c r="H26" s="281" t="str">
        <f>IF(基本情報入力シート!I42="","",基本情報入力シート!I42)</f>
        <v/>
      </c>
      <c r="I26" s="281" t="str">
        <f>IF(基本情報入力シート!J42="","",基本情報入力シート!J42)</f>
        <v/>
      </c>
      <c r="J26" s="281" t="str">
        <f>IF(基本情報入力シート!K42="","",基本情報入力シート!K42)</f>
        <v/>
      </c>
      <c r="K26" s="282" t="str">
        <f>IF(基本情報入力シート!L42="","",基本情報入力シート!L42)</f>
        <v/>
      </c>
      <c r="L26" s="275" t="s">
        <v>194</v>
      </c>
      <c r="M26" s="283" t="str">
        <f>IF(基本情報入力シート!M42="","",基本情報入力シート!M42)</f>
        <v/>
      </c>
      <c r="N26" s="212" t="str">
        <f>IF(基本情報入力シート!R42="","",基本情報入力シート!R42)</f>
        <v/>
      </c>
      <c r="O26" s="212" t="str">
        <f>IF(基本情報入力シート!W42="","",基本情報入力シート!W42)</f>
        <v/>
      </c>
      <c r="P26" s="484" t="str">
        <f>IF(基本情報入力シート!X42="","",基本情報入力シート!X42)</f>
        <v/>
      </c>
      <c r="Q26" s="484" t="str">
        <f>IF(基本情報入力シート!Y42="","",基本情報入力シート!Y42)</f>
        <v/>
      </c>
      <c r="R26" s="442"/>
      <c r="S26" s="440"/>
      <c r="T26" s="443"/>
      <c r="U26" s="276"/>
      <c r="V26" s="269"/>
      <c r="W26" s="269"/>
      <c r="X26" s="269"/>
      <c r="Y26" s="269"/>
    </row>
    <row r="27" spans="1:27" ht="27.75" customHeight="1">
      <c r="A27" s="211">
        <f t="shared" si="0"/>
        <v>11</v>
      </c>
      <c r="B27" s="280" t="str">
        <f>IF(基本情報入力シート!C43="","",基本情報入力シート!C43)</f>
        <v/>
      </c>
      <c r="C27" s="290" t="str">
        <f>IF(基本情報入力シート!D43="","",基本情報入力シート!D43)</f>
        <v/>
      </c>
      <c r="D27" s="291" t="str">
        <f>IF(基本情報入力シート!E43="","",基本情報入力シート!E43)</f>
        <v/>
      </c>
      <c r="E27" s="281" t="str">
        <f>IF(基本情報入力シート!F43="","",基本情報入力シート!F43)</f>
        <v/>
      </c>
      <c r="F27" s="281" t="str">
        <f>IF(基本情報入力シート!G43="","",基本情報入力シート!G43)</f>
        <v/>
      </c>
      <c r="G27" s="281" t="str">
        <f>IF(基本情報入力シート!H43="","",基本情報入力シート!H43)</f>
        <v/>
      </c>
      <c r="H27" s="281" t="str">
        <f>IF(基本情報入力シート!I43="","",基本情報入力シート!I43)</f>
        <v/>
      </c>
      <c r="I27" s="281" t="str">
        <f>IF(基本情報入力シート!J43="","",基本情報入力シート!J43)</f>
        <v/>
      </c>
      <c r="J27" s="281" t="str">
        <f>IF(基本情報入力シート!K43="","",基本情報入力シート!K43)</f>
        <v/>
      </c>
      <c r="K27" s="282" t="str">
        <f>IF(基本情報入力シート!L43="","",基本情報入力シート!L43)</f>
        <v/>
      </c>
      <c r="L27" s="275" t="s">
        <v>195</v>
      </c>
      <c r="M27" s="283" t="str">
        <f>IF(基本情報入力シート!M43="","",基本情報入力シート!M43)</f>
        <v/>
      </c>
      <c r="N27" s="212" t="str">
        <f>IF(基本情報入力シート!R43="","",基本情報入力シート!R43)</f>
        <v/>
      </c>
      <c r="O27" s="212" t="str">
        <f>IF(基本情報入力シート!W43="","",基本情報入力シート!W43)</f>
        <v/>
      </c>
      <c r="P27" s="484" t="str">
        <f>IF(基本情報入力シート!X43="","",基本情報入力シート!X43)</f>
        <v/>
      </c>
      <c r="Q27" s="484" t="str">
        <f>IF(基本情報入力シート!Y43="","",基本情報入力シート!Y43)</f>
        <v/>
      </c>
      <c r="R27" s="442"/>
      <c r="S27" s="440"/>
      <c r="T27" s="443"/>
      <c r="U27" s="276"/>
      <c r="V27" s="269"/>
      <c r="W27" s="269"/>
      <c r="X27" s="269"/>
      <c r="Y27" s="269"/>
    </row>
    <row r="28" spans="1:27" ht="27.75" customHeight="1">
      <c r="A28" s="211">
        <f t="shared" si="0"/>
        <v>12</v>
      </c>
      <c r="B28" s="280" t="str">
        <f>IF(基本情報入力シート!C44="","",基本情報入力シート!C44)</f>
        <v/>
      </c>
      <c r="C28" s="290" t="str">
        <f>IF(基本情報入力シート!D44="","",基本情報入力シート!D44)</f>
        <v/>
      </c>
      <c r="D28" s="291" t="str">
        <f>IF(基本情報入力シート!E44="","",基本情報入力シート!E44)</f>
        <v/>
      </c>
      <c r="E28" s="281" t="str">
        <f>IF(基本情報入力シート!F44="","",基本情報入力シート!F44)</f>
        <v/>
      </c>
      <c r="F28" s="281" t="str">
        <f>IF(基本情報入力シート!G44="","",基本情報入力シート!G44)</f>
        <v/>
      </c>
      <c r="G28" s="281" t="str">
        <f>IF(基本情報入力シート!H44="","",基本情報入力シート!H44)</f>
        <v/>
      </c>
      <c r="H28" s="281" t="str">
        <f>IF(基本情報入力シート!I44="","",基本情報入力シート!I44)</f>
        <v/>
      </c>
      <c r="I28" s="281" t="str">
        <f>IF(基本情報入力シート!J44="","",基本情報入力シート!J44)</f>
        <v/>
      </c>
      <c r="J28" s="281" t="str">
        <f>IF(基本情報入力シート!K44="","",基本情報入力シート!K44)</f>
        <v/>
      </c>
      <c r="K28" s="282" t="str">
        <f>IF(基本情報入力シート!L44="","",基本情報入力シート!L44)</f>
        <v/>
      </c>
      <c r="L28" s="275" t="s">
        <v>196</v>
      </c>
      <c r="M28" s="283" t="str">
        <f>IF(基本情報入力シート!M44="","",基本情報入力シート!M44)</f>
        <v/>
      </c>
      <c r="N28" s="212" t="str">
        <f>IF(基本情報入力シート!R44="","",基本情報入力シート!R44)</f>
        <v/>
      </c>
      <c r="O28" s="212" t="str">
        <f>IF(基本情報入力シート!W44="","",基本情報入力シート!W44)</f>
        <v/>
      </c>
      <c r="P28" s="484" t="str">
        <f>IF(基本情報入力シート!X44="","",基本情報入力シート!X44)</f>
        <v/>
      </c>
      <c r="Q28" s="484" t="str">
        <f>IF(基本情報入力シート!Y44="","",基本情報入力シート!Y44)</f>
        <v/>
      </c>
      <c r="R28" s="444"/>
      <c r="S28" s="445"/>
      <c r="T28" s="446"/>
      <c r="U28" s="276"/>
      <c r="V28" s="269"/>
      <c r="W28" s="269"/>
      <c r="X28" s="269"/>
      <c r="Y28" s="269"/>
    </row>
    <row r="29" spans="1:27" ht="27.75" customHeight="1">
      <c r="A29" s="211">
        <f t="shared" si="0"/>
        <v>13</v>
      </c>
      <c r="B29" s="280" t="str">
        <f>IF(基本情報入力シート!C45="","",基本情報入力シート!C45)</f>
        <v/>
      </c>
      <c r="C29" s="290" t="str">
        <f>IF(基本情報入力シート!D45="","",基本情報入力シート!D45)</f>
        <v/>
      </c>
      <c r="D29" s="291" t="str">
        <f>IF(基本情報入力シート!E45="","",基本情報入力シート!E45)</f>
        <v/>
      </c>
      <c r="E29" s="281" t="str">
        <f>IF(基本情報入力シート!F45="","",基本情報入力シート!F45)</f>
        <v/>
      </c>
      <c r="F29" s="281" t="str">
        <f>IF(基本情報入力シート!G45="","",基本情報入力シート!G45)</f>
        <v/>
      </c>
      <c r="G29" s="281" t="str">
        <f>IF(基本情報入力シート!H45="","",基本情報入力シート!H45)</f>
        <v/>
      </c>
      <c r="H29" s="281" t="str">
        <f>IF(基本情報入力シート!I45="","",基本情報入力シート!I45)</f>
        <v/>
      </c>
      <c r="I29" s="281" t="str">
        <f>IF(基本情報入力シート!J45="","",基本情報入力シート!J45)</f>
        <v/>
      </c>
      <c r="J29" s="281" t="str">
        <f>IF(基本情報入力シート!K45="","",基本情報入力シート!K45)</f>
        <v/>
      </c>
      <c r="K29" s="282" t="str">
        <f>IF(基本情報入力シート!L45="","",基本情報入力シート!L45)</f>
        <v/>
      </c>
      <c r="L29" s="275" t="s">
        <v>197</v>
      </c>
      <c r="M29" s="283" t="str">
        <f>IF(基本情報入力シート!M45="","",基本情報入力シート!M45)</f>
        <v/>
      </c>
      <c r="N29" s="212" t="str">
        <f>IF(基本情報入力シート!R45="","",基本情報入力シート!R45)</f>
        <v/>
      </c>
      <c r="O29" s="212" t="str">
        <f>IF(基本情報入力シート!W45="","",基本情報入力シート!W45)</f>
        <v/>
      </c>
      <c r="P29" s="484" t="str">
        <f>IF(基本情報入力シート!X45="","",基本情報入力シート!X45)</f>
        <v/>
      </c>
      <c r="Q29" s="484" t="str">
        <f>IF(基本情報入力シート!Y45="","",基本情報入力シート!Y45)</f>
        <v/>
      </c>
      <c r="R29" s="444"/>
      <c r="S29" s="445"/>
      <c r="T29" s="446"/>
      <c r="U29" s="276"/>
      <c r="V29" s="269"/>
      <c r="W29" s="269"/>
      <c r="X29" s="269"/>
      <c r="Y29" s="269"/>
    </row>
    <row r="30" spans="1:27" ht="27.75" customHeight="1">
      <c r="A30" s="211">
        <f t="shared" si="0"/>
        <v>14</v>
      </c>
      <c r="B30" s="280" t="str">
        <f>IF(基本情報入力シート!C46="","",基本情報入力シート!C46)</f>
        <v/>
      </c>
      <c r="C30" s="290" t="str">
        <f>IF(基本情報入力シート!D46="","",基本情報入力シート!D46)</f>
        <v/>
      </c>
      <c r="D30" s="291" t="str">
        <f>IF(基本情報入力シート!E46="","",基本情報入力シート!E46)</f>
        <v/>
      </c>
      <c r="E30" s="281" t="str">
        <f>IF(基本情報入力シート!F46="","",基本情報入力シート!F46)</f>
        <v/>
      </c>
      <c r="F30" s="281" t="str">
        <f>IF(基本情報入力シート!G46="","",基本情報入力シート!G46)</f>
        <v/>
      </c>
      <c r="G30" s="281" t="str">
        <f>IF(基本情報入力シート!H46="","",基本情報入力シート!H46)</f>
        <v/>
      </c>
      <c r="H30" s="281" t="str">
        <f>IF(基本情報入力シート!I46="","",基本情報入力シート!I46)</f>
        <v/>
      </c>
      <c r="I30" s="281" t="str">
        <f>IF(基本情報入力シート!J46="","",基本情報入力シート!J46)</f>
        <v/>
      </c>
      <c r="J30" s="281" t="str">
        <f>IF(基本情報入力シート!K46="","",基本情報入力シート!K46)</f>
        <v/>
      </c>
      <c r="K30" s="282" t="str">
        <f>IF(基本情報入力シート!L46="","",基本情報入力シート!L46)</f>
        <v/>
      </c>
      <c r="L30" s="275" t="s">
        <v>198</v>
      </c>
      <c r="M30" s="283" t="str">
        <f>IF(基本情報入力シート!M46="","",基本情報入力シート!M46)</f>
        <v/>
      </c>
      <c r="N30" s="212" t="str">
        <f>IF(基本情報入力シート!R46="","",基本情報入力シート!R46)</f>
        <v/>
      </c>
      <c r="O30" s="212" t="str">
        <f>IF(基本情報入力シート!W46="","",基本情報入力シート!W46)</f>
        <v/>
      </c>
      <c r="P30" s="484" t="str">
        <f>IF(基本情報入力シート!X46="","",基本情報入力シート!X46)</f>
        <v/>
      </c>
      <c r="Q30" s="484" t="str">
        <f>IF(基本情報入力シート!Y46="","",基本情報入力シート!Y46)</f>
        <v/>
      </c>
      <c r="R30" s="444"/>
      <c r="S30" s="445"/>
      <c r="T30" s="446"/>
      <c r="U30" s="276"/>
      <c r="V30" s="269"/>
      <c r="W30" s="269"/>
      <c r="X30" s="269"/>
      <c r="Y30" s="269"/>
    </row>
    <row r="31" spans="1:27" ht="27.75" customHeight="1">
      <c r="A31" s="211">
        <f t="shared" si="0"/>
        <v>15</v>
      </c>
      <c r="B31" s="280" t="str">
        <f>IF(基本情報入力シート!C47="","",基本情報入力シート!C47)</f>
        <v/>
      </c>
      <c r="C31" s="290" t="str">
        <f>IF(基本情報入力シート!D47="","",基本情報入力シート!D47)</f>
        <v/>
      </c>
      <c r="D31" s="291" t="str">
        <f>IF(基本情報入力シート!E47="","",基本情報入力シート!E47)</f>
        <v/>
      </c>
      <c r="E31" s="281" t="str">
        <f>IF(基本情報入力シート!F47="","",基本情報入力シート!F47)</f>
        <v/>
      </c>
      <c r="F31" s="281" t="str">
        <f>IF(基本情報入力シート!G47="","",基本情報入力シート!G47)</f>
        <v/>
      </c>
      <c r="G31" s="281" t="str">
        <f>IF(基本情報入力シート!H47="","",基本情報入力シート!H47)</f>
        <v/>
      </c>
      <c r="H31" s="281" t="str">
        <f>IF(基本情報入力シート!I47="","",基本情報入力シート!I47)</f>
        <v/>
      </c>
      <c r="I31" s="281" t="str">
        <f>IF(基本情報入力シート!J47="","",基本情報入力シート!J47)</f>
        <v/>
      </c>
      <c r="J31" s="281" t="str">
        <f>IF(基本情報入力シート!K47="","",基本情報入力シート!K47)</f>
        <v/>
      </c>
      <c r="K31" s="282" t="str">
        <f>IF(基本情報入力シート!L47="","",基本情報入力シート!L47)</f>
        <v/>
      </c>
      <c r="L31" s="275" t="s">
        <v>199</v>
      </c>
      <c r="M31" s="283" t="str">
        <f>IF(基本情報入力シート!M47="","",基本情報入力シート!M47)</f>
        <v/>
      </c>
      <c r="N31" s="212" t="str">
        <f>IF(基本情報入力シート!R47="","",基本情報入力シート!R47)</f>
        <v/>
      </c>
      <c r="O31" s="212" t="str">
        <f>IF(基本情報入力シート!W47="","",基本情報入力シート!W47)</f>
        <v/>
      </c>
      <c r="P31" s="484" t="str">
        <f>IF(基本情報入力シート!X47="","",基本情報入力シート!X47)</f>
        <v/>
      </c>
      <c r="Q31" s="484" t="str">
        <f>IF(基本情報入力シート!Y47="","",基本情報入力シート!Y47)</f>
        <v/>
      </c>
      <c r="R31" s="444"/>
      <c r="S31" s="445"/>
      <c r="T31" s="446"/>
      <c r="U31" s="276"/>
      <c r="V31" s="269"/>
      <c r="W31" s="269"/>
      <c r="X31" s="269"/>
      <c r="Y31" s="269"/>
    </row>
    <row r="32" spans="1:27" ht="27.75" customHeight="1">
      <c r="A32" s="211">
        <f t="shared" si="0"/>
        <v>16</v>
      </c>
      <c r="B32" s="280" t="str">
        <f>IF(基本情報入力シート!C48="","",基本情報入力シート!C48)</f>
        <v/>
      </c>
      <c r="C32" s="290" t="str">
        <f>IF(基本情報入力シート!D48="","",基本情報入力シート!D48)</f>
        <v/>
      </c>
      <c r="D32" s="291" t="str">
        <f>IF(基本情報入力シート!E48="","",基本情報入力シート!E48)</f>
        <v/>
      </c>
      <c r="E32" s="281" t="str">
        <f>IF(基本情報入力シート!F48="","",基本情報入力シート!F48)</f>
        <v/>
      </c>
      <c r="F32" s="281" t="str">
        <f>IF(基本情報入力シート!G48="","",基本情報入力シート!G48)</f>
        <v/>
      </c>
      <c r="G32" s="281" t="str">
        <f>IF(基本情報入力シート!H48="","",基本情報入力シート!H48)</f>
        <v/>
      </c>
      <c r="H32" s="281" t="str">
        <f>IF(基本情報入力シート!I48="","",基本情報入力シート!I48)</f>
        <v/>
      </c>
      <c r="I32" s="281" t="str">
        <f>IF(基本情報入力シート!J48="","",基本情報入力シート!J48)</f>
        <v/>
      </c>
      <c r="J32" s="281" t="str">
        <f>IF(基本情報入力シート!K48="","",基本情報入力シート!K48)</f>
        <v/>
      </c>
      <c r="K32" s="282" t="str">
        <f>IF(基本情報入力シート!L48="","",基本情報入力シート!L48)</f>
        <v/>
      </c>
      <c r="L32" s="275" t="s">
        <v>200</v>
      </c>
      <c r="M32" s="283" t="str">
        <f>IF(基本情報入力シート!M48="","",基本情報入力シート!M48)</f>
        <v/>
      </c>
      <c r="N32" s="212" t="str">
        <f>IF(基本情報入力シート!R48="","",基本情報入力シート!R48)</f>
        <v/>
      </c>
      <c r="O32" s="212" t="str">
        <f>IF(基本情報入力シート!W48="","",基本情報入力シート!W48)</f>
        <v/>
      </c>
      <c r="P32" s="484" t="str">
        <f>IF(基本情報入力シート!X48="","",基本情報入力シート!X48)</f>
        <v/>
      </c>
      <c r="Q32" s="484" t="str">
        <f>IF(基本情報入力シート!Y48="","",基本情報入力シート!Y48)</f>
        <v/>
      </c>
      <c r="R32" s="444"/>
      <c r="S32" s="445"/>
      <c r="T32" s="446"/>
      <c r="U32" s="276"/>
      <c r="V32" s="269"/>
      <c r="W32" s="269"/>
      <c r="X32" s="269"/>
      <c r="Y32" s="269"/>
    </row>
    <row r="33" spans="1:25" ht="27.75" customHeight="1">
      <c r="A33" s="211">
        <f t="shared" si="0"/>
        <v>17</v>
      </c>
      <c r="B33" s="280" t="str">
        <f>IF(基本情報入力シート!C49="","",基本情報入力シート!C49)</f>
        <v/>
      </c>
      <c r="C33" s="290" t="str">
        <f>IF(基本情報入力シート!D49="","",基本情報入力シート!D49)</f>
        <v/>
      </c>
      <c r="D33" s="291" t="str">
        <f>IF(基本情報入力シート!E49="","",基本情報入力シート!E49)</f>
        <v/>
      </c>
      <c r="E33" s="281" t="str">
        <f>IF(基本情報入力シート!F49="","",基本情報入力シート!F49)</f>
        <v/>
      </c>
      <c r="F33" s="281" t="str">
        <f>IF(基本情報入力シート!G49="","",基本情報入力シート!G49)</f>
        <v/>
      </c>
      <c r="G33" s="281" t="str">
        <f>IF(基本情報入力シート!H49="","",基本情報入力シート!H49)</f>
        <v/>
      </c>
      <c r="H33" s="281" t="str">
        <f>IF(基本情報入力シート!I49="","",基本情報入力シート!I49)</f>
        <v/>
      </c>
      <c r="I33" s="281" t="str">
        <f>IF(基本情報入力シート!J49="","",基本情報入力シート!J49)</f>
        <v/>
      </c>
      <c r="J33" s="281" t="str">
        <f>IF(基本情報入力シート!K49="","",基本情報入力シート!K49)</f>
        <v/>
      </c>
      <c r="K33" s="282" t="str">
        <f>IF(基本情報入力シート!L49="","",基本情報入力シート!L49)</f>
        <v/>
      </c>
      <c r="L33" s="275" t="s">
        <v>201</v>
      </c>
      <c r="M33" s="283" t="str">
        <f>IF(基本情報入力シート!M49="","",基本情報入力シート!M49)</f>
        <v/>
      </c>
      <c r="N33" s="212" t="str">
        <f>IF(基本情報入力シート!R49="","",基本情報入力シート!R49)</f>
        <v/>
      </c>
      <c r="O33" s="212" t="str">
        <f>IF(基本情報入力シート!W49="","",基本情報入力シート!W49)</f>
        <v/>
      </c>
      <c r="P33" s="484" t="str">
        <f>IF(基本情報入力シート!X49="","",基本情報入力シート!X49)</f>
        <v/>
      </c>
      <c r="Q33" s="484" t="str">
        <f>IF(基本情報入力シート!Y49="","",基本情報入力シート!Y49)</f>
        <v/>
      </c>
      <c r="R33" s="444"/>
      <c r="S33" s="445"/>
      <c r="T33" s="446"/>
      <c r="U33" s="276"/>
      <c r="V33" s="269"/>
      <c r="W33" s="269"/>
      <c r="X33" s="269"/>
      <c r="Y33" s="269"/>
    </row>
    <row r="34" spans="1:25" ht="27.75" customHeight="1">
      <c r="A34" s="211">
        <f t="shared" si="0"/>
        <v>18</v>
      </c>
      <c r="B34" s="280" t="str">
        <f>IF(基本情報入力シート!C50="","",基本情報入力シート!C50)</f>
        <v/>
      </c>
      <c r="C34" s="290" t="str">
        <f>IF(基本情報入力シート!D50="","",基本情報入力シート!D50)</f>
        <v/>
      </c>
      <c r="D34" s="291" t="str">
        <f>IF(基本情報入力シート!E50="","",基本情報入力シート!E50)</f>
        <v/>
      </c>
      <c r="E34" s="281" t="str">
        <f>IF(基本情報入力シート!F50="","",基本情報入力シート!F50)</f>
        <v/>
      </c>
      <c r="F34" s="281" t="str">
        <f>IF(基本情報入力シート!G50="","",基本情報入力シート!G50)</f>
        <v/>
      </c>
      <c r="G34" s="281" t="str">
        <f>IF(基本情報入力シート!H50="","",基本情報入力シート!H50)</f>
        <v/>
      </c>
      <c r="H34" s="281" t="str">
        <f>IF(基本情報入力シート!I50="","",基本情報入力シート!I50)</f>
        <v/>
      </c>
      <c r="I34" s="281" t="str">
        <f>IF(基本情報入力シート!J50="","",基本情報入力シート!J50)</f>
        <v/>
      </c>
      <c r="J34" s="281" t="str">
        <f>IF(基本情報入力シート!K50="","",基本情報入力シート!K50)</f>
        <v/>
      </c>
      <c r="K34" s="282" t="str">
        <f>IF(基本情報入力シート!L50="","",基本情報入力シート!L50)</f>
        <v/>
      </c>
      <c r="L34" s="275" t="s">
        <v>202</v>
      </c>
      <c r="M34" s="283" t="str">
        <f>IF(基本情報入力シート!M50="","",基本情報入力シート!M50)</f>
        <v/>
      </c>
      <c r="N34" s="212" t="str">
        <f>IF(基本情報入力シート!R50="","",基本情報入力シート!R50)</f>
        <v/>
      </c>
      <c r="O34" s="212" t="str">
        <f>IF(基本情報入力シート!W50="","",基本情報入力シート!W50)</f>
        <v/>
      </c>
      <c r="P34" s="484" t="str">
        <f>IF(基本情報入力シート!X50="","",基本情報入力シート!X50)</f>
        <v/>
      </c>
      <c r="Q34" s="484" t="str">
        <f>IF(基本情報入力シート!Y50="","",基本情報入力シート!Y50)</f>
        <v/>
      </c>
      <c r="R34" s="444"/>
      <c r="S34" s="445"/>
      <c r="T34" s="446"/>
      <c r="U34" s="276"/>
      <c r="V34" s="269"/>
      <c r="W34" s="269"/>
      <c r="X34" s="269"/>
      <c r="Y34" s="269"/>
    </row>
    <row r="35" spans="1:25" ht="27.75" customHeight="1">
      <c r="A35" s="211">
        <f t="shared" si="0"/>
        <v>19</v>
      </c>
      <c r="B35" s="280" t="str">
        <f>IF(基本情報入力シート!C51="","",基本情報入力シート!C51)</f>
        <v/>
      </c>
      <c r="C35" s="290" t="str">
        <f>IF(基本情報入力シート!D51="","",基本情報入力シート!D51)</f>
        <v/>
      </c>
      <c r="D35" s="291" t="str">
        <f>IF(基本情報入力シート!E51="","",基本情報入力シート!E51)</f>
        <v/>
      </c>
      <c r="E35" s="281" t="str">
        <f>IF(基本情報入力シート!F51="","",基本情報入力シート!F51)</f>
        <v/>
      </c>
      <c r="F35" s="281" t="str">
        <f>IF(基本情報入力シート!G51="","",基本情報入力シート!G51)</f>
        <v/>
      </c>
      <c r="G35" s="281" t="str">
        <f>IF(基本情報入力シート!H51="","",基本情報入力シート!H51)</f>
        <v/>
      </c>
      <c r="H35" s="281" t="str">
        <f>IF(基本情報入力シート!I51="","",基本情報入力シート!I51)</f>
        <v/>
      </c>
      <c r="I35" s="281" t="str">
        <f>IF(基本情報入力シート!J51="","",基本情報入力シート!J51)</f>
        <v/>
      </c>
      <c r="J35" s="281" t="str">
        <f>IF(基本情報入力シート!K51="","",基本情報入力シート!K51)</f>
        <v/>
      </c>
      <c r="K35" s="282" t="str">
        <f>IF(基本情報入力シート!L51="","",基本情報入力シート!L51)</f>
        <v/>
      </c>
      <c r="L35" s="275" t="s">
        <v>203</v>
      </c>
      <c r="M35" s="283" t="str">
        <f>IF(基本情報入力シート!M51="","",基本情報入力シート!M51)</f>
        <v/>
      </c>
      <c r="N35" s="212" t="str">
        <f>IF(基本情報入力シート!R51="","",基本情報入力シート!R51)</f>
        <v/>
      </c>
      <c r="O35" s="212" t="str">
        <f>IF(基本情報入力シート!W51="","",基本情報入力シート!W51)</f>
        <v/>
      </c>
      <c r="P35" s="484" t="str">
        <f>IF(基本情報入力シート!X51="","",基本情報入力シート!X51)</f>
        <v/>
      </c>
      <c r="Q35" s="484" t="str">
        <f>IF(基本情報入力シート!Y51="","",基本情報入力シート!Y51)</f>
        <v/>
      </c>
      <c r="R35" s="444"/>
      <c r="S35" s="445"/>
      <c r="T35" s="446"/>
      <c r="U35" s="276"/>
      <c r="V35" s="269"/>
      <c r="W35" s="269"/>
      <c r="X35" s="269"/>
      <c r="Y35" s="269"/>
    </row>
    <row r="36" spans="1:25" ht="27.75" customHeight="1">
      <c r="A36" s="211">
        <f t="shared" si="0"/>
        <v>20</v>
      </c>
      <c r="B36" s="280" t="str">
        <f>IF(基本情報入力シート!C52="","",基本情報入力シート!C52)</f>
        <v/>
      </c>
      <c r="C36" s="290" t="str">
        <f>IF(基本情報入力シート!D52="","",基本情報入力シート!D52)</f>
        <v/>
      </c>
      <c r="D36" s="291" t="str">
        <f>IF(基本情報入力シート!E52="","",基本情報入力シート!E52)</f>
        <v/>
      </c>
      <c r="E36" s="284" t="str">
        <f>IF(基本情報入力シート!F52="","",基本情報入力シート!F52)</f>
        <v/>
      </c>
      <c r="F36" s="284" t="str">
        <f>IF(基本情報入力シート!G52="","",基本情報入力シート!G52)</f>
        <v/>
      </c>
      <c r="G36" s="284" t="str">
        <f>IF(基本情報入力シート!H52="","",基本情報入力シート!H52)</f>
        <v/>
      </c>
      <c r="H36" s="284" t="str">
        <f>IF(基本情報入力シート!I52="","",基本情報入力シート!I52)</f>
        <v/>
      </c>
      <c r="I36" s="284" t="str">
        <f>IF(基本情報入力シート!J52="","",基本情報入力シート!J52)</f>
        <v/>
      </c>
      <c r="J36" s="284" t="str">
        <f>IF(基本情報入力シート!K52="","",基本情報入力シート!K52)</f>
        <v/>
      </c>
      <c r="K36" s="285" t="str">
        <f>IF(基本情報入力シート!L52="","",基本情報入力シート!L52)</f>
        <v/>
      </c>
      <c r="L36" s="275" t="s">
        <v>204</v>
      </c>
      <c r="M36" s="212" t="str">
        <f>IF(基本情報入力シート!M52="","",基本情報入力シート!M52)</f>
        <v/>
      </c>
      <c r="N36" s="212" t="str">
        <f>IF(基本情報入力シート!R52="","",基本情報入力シート!R52)</f>
        <v/>
      </c>
      <c r="O36" s="212" t="str">
        <f>IF(基本情報入力シート!W52="","",基本情報入力シート!W52)</f>
        <v/>
      </c>
      <c r="P36" s="485" t="str">
        <f>IF(基本情報入力シート!X52="","",基本情報入力シート!X52)</f>
        <v/>
      </c>
      <c r="Q36" s="485" t="str">
        <f>IF(基本情報入力シート!Y52="","",基本情報入力シート!Y52)</f>
        <v/>
      </c>
      <c r="R36" s="444"/>
      <c r="S36" s="445"/>
      <c r="T36" s="446"/>
      <c r="U36" s="276"/>
      <c r="V36" s="269"/>
      <c r="W36" s="269"/>
      <c r="X36" s="269"/>
      <c r="Y36" s="269"/>
    </row>
    <row r="37" spans="1:25" ht="27.75" customHeight="1">
      <c r="A37" s="211">
        <f t="shared" si="0"/>
        <v>21</v>
      </c>
      <c r="B37" s="280" t="str">
        <f>IF(基本情報入力シート!C53="","",基本情報入力シート!C53)</f>
        <v/>
      </c>
      <c r="C37" s="290" t="str">
        <f>IF(基本情報入力シート!D53="","",基本情報入力シート!D53)</f>
        <v/>
      </c>
      <c r="D37" s="291" t="str">
        <f>IF(基本情報入力シート!E53="","",基本情報入力シート!E53)</f>
        <v/>
      </c>
      <c r="E37" s="281" t="str">
        <f>IF(基本情報入力シート!F53="","",基本情報入力シート!F53)</f>
        <v/>
      </c>
      <c r="F37" s="281" t="str">
        <f>IF(基本情報入力シート!G53="","",基本情報入力シート!G53)</f>
        <v/>
      </c>
      <c r="G37" s="281" t="str">
        <f>IF(基本情報入力シート!H53="","",基本情報入力シート!H53)</f>
        <v/>
      </c>
      <c r="H37" s="281" t="str">
        <f>IF(基本情報入力シート!I53="","",基本情報入力シート!I53)</f>
        <v/>
      </c>
      <c r="I37" s="281" t="str">
        <f>IF(基本情報入力シート!J53="","",基本情報入力シート!J53)</f>
        <v/>
      </c>
      <c r="J37" s="281" t="str">
        <f>IF(基本情報入力シート!K53="","",基本情報入力シート!K53)</f>
        <v/>
      </c>
      <c r="K37" s="282" t="str">
        <f>IF(基本情報入力シート!L53="","",基本情報入力シート!L53)</f>
        <v/>
      </c>
      <c r="L37" s="275" t="s">
        <v>205</v>
      </c>
      <c r="M37" s="283" t="str">
        <f>IF(基本情報入力シート!M53="","",基本情報入力シート!M53)</f>
        <v/>
      </c>
      <c r="N37" s="212" t="str">
        <f>IF(基本情報入力シート!R53="","",基本情報入力シート!R53)</f>
        <v/>
      </c>
      <c r="O37" s="212" t="str">
        <f>IF(基本情報入力シート!W53="","",基本情報入力シート!W53)</f>
        <v/>
      </c>
      <c r="P37" s="484" t="str">
        <f>IF(基本情報入力シート!X53="","",基本情報入力シート!X53)</f>
        <v/>
      </c>
      <c r="Q37" s="484" t="str">
        <f>IF(基本情報入力シート!Y53="","",基本情報入力シート!Y53)</f>
        <v/>
      </c>
      <c r="R37" s="444"/>
      <c r="S37" s="445"/>
      <c r="T37" s="446"/>
      <c r="U37" s="276"/>
      <c r="V37" s="269"/>
      <c r="W37" s="269"/>
      <c r="X37" s="269"/>
      <c r="Y37" s="269"/>
    </row>
    <row r="38" spans="1:25" ht="27.75" customHeight="1">
      <c r="A38" s="211">
        <f t="shared" si="0"/>
        <v>22</v>
      </c>
      <c r="B38" s="280" t="str">
        <f>IF(基本情報入力シート!C54="","",基本情報入力シート!C54)</f>
        <v/>
      </c>
      <c r="C38" s="290" t="str">
        <f>IF(基本情報入力シート!D54="","",基本情報入力シート!D54)</f>
        <v/>
      </c>
      <c r="D38" s="291" t="str">
        <f>IF(基本情報入力シート!E54="","",基本情報入力シート!E54)</f>
        <v/>
      </c>
      <c r="E38" s="281" t="str">
        <f>IF(基本情報入力シート!F54="","",基本情報入力シート!F54)</f>
        <v/>
      </c>
      <c r="F38" s="281" t="str">
        <f>IF(基本情報入力シート!G54="","",基本情報入力シート!G54)</f>
        <v/>
      </c>
      <c r="G38" s="281" t="str">
        <f>IF(基本情報入力シート!H54="","",基本情報入力シート!H54)</f>
        <v/>
      </c>
      <c r="H38" s="281" t="str">
        <f>IF(基本情報入力シート!I54="","",基本情報入力シート!I54)</f>
        <v/>
      </c>
      <c r="I38" s="281" t="str">
        <f>IF(基本情報入力シート!J54="","",基本情報入力シート!J54)</f>
        <v/>
      </c>
      <c r="J38" s="281" t="str">
        <f>IF(基本情報入力シート!K54="","",基本情報入力シート!K54)</f>
        <v/>
      </c>
      <c r="K38" s="282" t="str">
        <f>IF(基本情報入力シート!L54="","",基本情報入力シート!L54)</f>
        <v/>
      </c>
      <c r="L38" s="275" t="s">
        <v>206</v>
      </c>
      <c r="M38" s="283" t="str">
        <f>IF(基本情報入力シート!M54="","",基本情報入力シート!M54)</f>
        <v/>
      </c>
      <c r="N38" s="212" t="str">
        <f>IF(基本情報入力シート!R54="","",基本情報入力シート!R54)</f>
        <v/>
      </c>
      <c r="O38" s="212" t="str">
        <f>IF(基本情報入力シート!W54="","",基本情報入力シート!W54)</f>
        <v/>
      </c>
      <c r="P38" s="484" t="str">
        <f>IF(基本情報入力シート!X54="","",基本情報入力シート!X54)</f>
        <v/>
      </c>
      <c r="Q38" s="484" t="str">
        <f>IF(基本情報入力シート!Y54="","",基本情報入力シート!Y54)</f>
        <v/>
      </c>
      <c r="R38" s="444"/>
      <c r="S38" s="445"/>
      <c r="T38" s="446"/>
      <c r="U38" s="276"/>
      <c r="V38" s="269"/>
      <c r="W38" s="269"/>
      <c r="X38" s="269"/>
      <c r="Y38" s="269"/>
    </row>
    <row r="39" spans="1:25" ht="27.75" customHeight="1">
      <c r="A39" s="211">
        <f t="shared" si="0"/>
        <v>23</v>
      </c>
      <c r="B39" s="280" t="str">
        <f>IF(基本情報入力シート!C55="","",基本情報入力シート!C55)</f>
        <v/>
      </c>
      <c r="C39" s="290" t="str">
        <f>IF(基本情報入力シート!D55="","",基本情報入力シート!D55)</f>
        <v/>
      </c>
      <c r="D39" s="291" t="str">
        <f>IF(基本情報入力シート!E55="","",基本情報入力シート!E55)</f>
        <v/>
      </c>
      <c r="E39" s="281" t="str">
        <f>IF(基本情報入力シート!F55="","",基本情報入力シート!F55)</f>
        <v/>
      </c>
      <c r="F39" s="281" t="str">
        <f>IF(基本情報入力シート!G55="","",基本情報入力シート!G55)</f>
        <v/>
      </c>
      <c r="G39" s="281" t="str">
        <f>IF(基本情報入力シート!H55="","",基本情報入力シート!H55)</f>
        <v/>
      </c>
      <c r="H39" s="281" t="str">
        <f>IF(基本情報入力シート!I55="","",基本情報入力シート!I55)</f>
        <v/>
      </c>
      <c r="I39" s="281" t="str">
        <f>IF(基本情報入力シート!J55="","",基本情報入力シート!J55)</f>
        <v/>
      </c>
      <c r="J39" s="281" t="str">
        <f>IF(基本情報入力シート!K55="","",基本情報入力シート!K55)</f>
        <v/>
      </c>
      <c r="K39" s="282" t="str">
        <f>IF(基本情報入力シート!L55="","",基本情報入力シート!L55)</f>
        <v/>
      </c>
      <c r="L39" s="275" t="s">
        <v>207</v>
      </c>
      <c r="M39" s="283" t="str">
        <f>IF(基本情報入力シート!M55="","",基本情報入力シート!M55)</f>
        <v/>
      </c>
      <c r="N39" s="212" t="str">
        <f>IF(基本情報入力シート!R55="","",基本情報入力シート!R55)</f>
        <v/>
      </c>
      <c r="O39" s="212" t="str">
        <f>IF(基本情報入力シート!W55="","",基本情報入力シート!W55)</f>
        <v/>
      </c>
      <c r="P39" s="484" t="str">
        <f>IF(基本情報入力シート!X55="","",基本情報入力シート!X55)</f>
        <v/>
      </c>
      <c r="Q39" s="484" t="str">
        <f>IF(基本情報入力シート!Y55="","",基本情報入力シート!Y55)</f>
        <v/>
      </c>
      <c r="R39" s="444"/>
      <c r="S39" s="445"/>
      <c r="T39" s="446"/>
      <c r="U39" s="276"/>
      <c r="V39" s="269"/>
      <c r="W39" s="269"/>
      <c r="X39" s="269"/>
      <c r="Y39" s="269"/>
    </row>
    <row r="40" spans="1:25" ht="27.75" customHeight="1">
      <c r="A40" s="211">
        <f t="shared" si="0"/>
        <v>24</v>
      </c>
      <c r="B40" s="280" t="str">
        <f>IF(基本情報入力シート!C56="","",基本情報入力シート!C56)</f>
        <v/>
      </c>
      <c r="C40" s="290" t="str">
        <f>IF(基本情報入力シート!D56="","",基本情報入力シート!D56)</f>
        <v/>
      </c>
      <c r="D40" s="291" t="str">
        <f>IF(基本情報入力シート!E56="","",基本情報入力シート!E56)</f>
        <v/>
      </c>
      <c r="E40" s="281" t="str">
        <f>IF(基本情報入力シート!F56="","",基本情報入力シート!F56)</f>
        <v/>
      </c>
      <c r="F40" s="281" t="str">
        <f>IF(基本情報入力シート!G56="","",基本情報入力シート!G56)</f>
        <v/>
      </c>
      <c r="G40" s="281" t="str">
        <f>IF(基本情報入力シート!H56="","",基本情報入力シート!H56)</f>
        <v/>
      </c>
      <c r="H40" s="281" t="str">
        <f>IF(基本情報入力シート!I56="","",基本情報入力シート!I56)</f>
        <v/>
      </c>
      <c r="I40" s="281" t="str">
        <f>IF(基本情報入力シート!J56="","",基本情報入力シート!J56)</f>
        <v/>
      </c>
      <c r="J40" s="281" t="str">
        <f>IF(基本情報入力シート!K56="","",基本情報入力シート!K56)</f>
        <v/>
      </c>
      <c r="K40" s="282" t="str">
        <f>IF(基本情報入力シート!L56="","",基本情報入力シート!L56)</f>
        <v/>
      </c>
      <c r="L40" s="275" t="s">
        <v>208</v>
      </c>
      <c r="M40" s="283" t="str">
        <f>IF(基本情報入力シート!M56="","",基本情報入力シート!M56)</f>
        <v/>
      </c>
      <c r="N40" s="212" t="str">
        <f>IF(基本情報入力シート!R56="","",基本情報入力シート!R56)</f>
        <v/>
      </c>
      <c r="O40" s="212" t="str">
        <f>IF(基本情報入力シート!W56="","",基本情報入力シート!W56)</f>
        <v/>
      </c>
      <c r="P40" s="484" t="str">
        <f>IF(基本情報入力シート!X56="","",基本情報入力シート!X56)</f>
        <v/>
      </c>
      <c r="Q40" s="484" t="str">
        <f>IF(基本情報入力シート!Y56="","",基本情報入力シート!Y56)</f>
        <v/>
      </c>
      <c r="R40" s="444"/>
      <c r="S40" s="445"/>
      <c r="T40" s="446"/>
      <c r="U40" s="276"/>
      <c r="V40" s="269"/>
      <c r="W40" s="269"/>
      <c r="X40" s="269"/>
      <c r="Y40" s="269"/>
    </row>
    <row r="41" spans="1:25" ht="27.75" customHeight="1">
      <c r="A41" s="211">
        <f t="shared" si="0"/>
        <v>25</v>
      </c>
      <c r="B41" s="280" t="str">
        <f>IF(基本情報入力シート!C57="","",基本情報入力シート!C57)</f>
        <v/>
      </c>
      <c r="C41" s="290" t="str">
        <f>IF(基本情報入力シート!D57="","",基本情報入力シート!D57)</f>
        <v/>
      </c>
      <c r="D41" s="291" t="str">
        <f>IF(基本情報入力シート!E57="","",基本情報入力シート!E57)</f>
        <v/>
      </c>
      <c r="E41" s="281" t="str">
        <f>IF(基本情報入力シート!F57="","",基本情報入力シート!F57)</f>
        <v/>
      </c>
      <c r="F41" s="281" t="str">
        <f>IF(基本情報入力シート!G57="","",基本情報入力シート!G57)</f>
        <v/>
      </c>
      <c r="G41" s="281" t="str">
        <f>IF(基本情報入力シート!H57="","",基本情報入力シート!H57)</f>
        <v/>
      </c>
      <c r="H41" s="281" t="str">
        <f>IF(基本情報入力シート!I57="","",基本情報入力シート!I57)</f>
        <v/>
      </c>
      <c r="I41" s="281" t="str">
        <f>IF(基本情報入力シート!J57="","",基本情報入力シート!J57)</f>
        <v/>
      </c>
      <c r="J41" s="281" t="str">
        <f>IF(基本情報入力シート!K57="","",基本情報入力シート!K57)</f>
        <v/>
      </c>
      <c r="K41" s="282" t="str">
        <f>IF(基本情報入力シート!L57="","",基本情報入力シート!L57)</f>
        <v/>
      </c>
      <c r="L41" s="275" t="s">
        <v>209</v>
      </c>
      <c r="M41" s="283" t="str">
        <f>IF(基本情報入力シート!M57="","",基本情報入力シート!M57)</f>
        <v/>
      </c>
      <c r="N41" s="212" t="str">
        <f>IF(基本情報入力シート!R57="","",基本情報入力シート!R57)</f>
        <v/>
      </c>
      <c r="O41" s="212" t="str">
        <f>IF(基本情報入力シート!W57="","",基本情報入力シート!W57)</f>
        <v/>
      </c>
      <c r="P41" s="484" t="str">
        <f>IF(基本情報入力シート!X57="","",基本情報入力シート!X57)</f>
        <v/>
      </c>
      <c r="Q41" s="484" t="str">
        <f>IF(基本情報入力シート!Y57="","",基本情報入力シート!Y57)</f>
        <v/>
      </c>
      <c r="R41" s="444"/>
      <c r="S41" s="445"/>
      <c r="T41" s="446"/>
      <c r="U41" s="276"/>
      <c r="V41" s="269"/>
      <c r="W41" s="269"/>
      <c r="X41" s="269"/>
      <c r="Y41" s="269"/>
    </row>
    <row r="42" spans="1:25" ht="27.75" customHeight="1">
      <c r="A42" s="211">
        <f t="shared" si="0"/>
        <v>26</v>
      </c>
      <c r="B42" s="280" t="str">
        <f>IF(基本情報入力シート!C58="","",基本情報入力シート!C58)</f>
        <v/>
      </c>
      <c r="C42" s="290" t="str">
        <f>IF(基本情報入力シート!D58="","",基本情報入力シート!D58)</f>
        <v/>
      </c>
      <c r="D42" s="291" t="str">
        <f>IF(基本情報入力シート!E58="","",基本情報入力シート!E58)</f>
        <v/>
      </c>
      <c r="E42" s="281" t="str">
        <f>IF(基本情報入力シート!F58="","",基本情報入力シート!F58)</f>
        <v/>
      </c>
      <c r="F42" s="281" t="str">
        <f>IF(基本情報入力シート!G58="","",基本情報入力シート!G58)</f>
        <v/>
      </c>
      <c r="G42" s="281" t="str">
        <f>IF(基本情報入力シート!H58="","",基本情報入力シート!H58)</f>
        <v/>
      </c>
      <c r="H42" s="281" t="str">
        <f>IF(基本情報入力シート!I58="","",基本情報入力シート!I58)</f>
        <v/>
      </c>
      <c r="I42" s="281" t="str">
        <f>IF(基本情報入力シート!J58="","",基本情報入力シート!J58)</f>
        <v/>
      </c>
      <c r="J42" s="281" t="str">
        <f>IF(基本情報入力シート!K58="","",基本情報入力シート!K58)</f>
        <v/>
      </c>
      <c r="K42" s="282" t="str">
        <f>IF(基本情報入力シート!L58="","",基本情報入力シート!L58)</f>
        <v/>
      </c>
      <c r="L42" s="275" t="s">
        <v>210</v>
      </c>
      <c r="M42" s="283" t="str">
        <f>IF(基本情報入力シート!M58="","",基本情報入力シート!M58)</f>
        <v/>
      </c>
      <c r="N42" s="212" t="str">
        <f>IF(基本情報入力シート!R58="","",基本情報入力シート!R58)</f>
        <v/>
      </c>
      <c r="O42" s="212" t="str">
        <f>IF(基本情報入力シート!W58="","",基本情報入力シート!W58)</f>
        <v/>
      </c>
      <c r="P42" s="484" t="str">
        <f>IF(基本情報入力シート!X58="","",基本情報入力シート!X58)</f>
        <v/>
      </c>
      <c r="Q42" s="484" t="str">
        <f>IF(基本情報入力シート!Y58="","",基本情報入力シート!Y58)</f>
        <v/>
      </c>
      <c r="R42" s="444"/>
      <c r="S42" s="445"/>
      <c r="T42" s="446"/>
      <c r="U42" s="276"/>
      <c r="V42" s="269"/>
      <c r="W42" s="269"/>
      <c r="X42" s="269"/>
      <c r="Y42" s="269"/>
    </row>
    <row r="43" spans="1:25" ht="27.75" customHeight="1">
      <c r="A43" s="211">
        <f t="shared" si="0"/>
        <v>27</v>
      </c>
      <c r="B43" s="280" t="str">
        <f>IF(基本情報入力シート!C59="","",基本情報入力シート!C59)</f>
        <v/>
      </c>
      <c r="C43" s="290" t="str">
        <f>IF(基本情報入力シート!D59="","",基本情報入力シート!D59)</f>
        <v/>
      </c>
      <c r="D43" s="291" t="str">
        <f>IF(基本情報入力シート!E59="","",基本情報入力シート!E59)</f>
        <v/>
      </c>
      <c r="E43" s="281" t="str">
        <f>IF(基本情報入力シート!F59="","",基本情報入力シート!F59)</f>
        <v/>
      </c>
      <c r="F43" s="281" t="str">
        <f>IF(基本情報入力シート!G59="","",基本情報入力シート!G59)</f>
        <v/>
      </c>
      <c r="G43" s="281" t="str">
        <f>IF(基本情報入力シート!H59="","",基本情報入力シート!H59)</f>
        <v/>
      </c>
      <c r="H43" s="281" t="str">
        <f>IF(基本情報入力シート!I59="","",基本情報入力シート!I59)</f>
        <v/>
      </c>
      <c r="I43" s="281" t="str">
        <f>IF(基本情報入力シート!J59="","",基本情報入力シート!J59)</f>
        <v/>
      </c>
      <c r="J43" s="281" t="str">
        <f>IF(基本情報入力シート!K59="","",基本情報入力シート!K59)</f>
        <v/>
      </c>
      <c r="K43" s="282" t="str">
        <f>IF(基本情報入力シート!L59="","",基本情報入力シート!L59)</f>
        <v/>
      </c>
      <c r="L43" s="275" t="s">
        <v>211</v>
      </c>
      <c r="M43" s="283" t="str">
        <f>IF(基本情報入力シート!M59="","",基本情報入力シート!M59)</f>
        <v/>
      </c>
      <c r="N43" s="212" t="str">
        <f>IF(基本情報入力シート!R59="","",基本情報入力シート!R59)</f>
        <v/>
      </c>
      <c r="O43" s="212" t="str">
        <f>IF(基本情報入力シート!W59="","",基本情報入力シート!W59)</f>
        <v/>
      </c>
      <c r="P43" s="484" t="str">
        <f>IF(基本情報入力シート!X59="","",基本情報入力シート!X59)</f>
        <v/>
      </c>
      <c r="Q43" s="484" t="str">
        <f>IF(基本情報入力シート!Y59="","",基本情報入力シート!Y59)</f>
        <v/>
      </c>
      <c r="R43" s="444"/>
      <c r="S43" s="445"/>
      <c r="T43" s="446"/>
      <c r="U43" s="276"/>
      <c r="V43" s="269"/>
      <c r="W43" s="269"/>
      <c r="X43" s="269"/>
      <c r="Y43" s="269"/>
    </row>
    <row r="44" spans="1:25" ht="27.75" customHeight="1">
      <c r="A44" s="211">
        <f t="shared" si="0"/>
        <v>28</v>
      </c>
      <c r="B44" s="280" t="str">
        <f>IF(基本情報入力シート!C60="","",基本情報入力シート!C60)</f>
        <v/>
      </c>
      <c r="C44" s="290" t="str">
        <f>IF(基本情報入力シート!D60="","",基本情報入力シート!D60)</f>
        <v/>
      </c>
      <c r="D44" s="291" t="str">
        <f>IF(基本情報入力シート!E60="","",基本情報入力シート!E60)</f>
        <v/>
      </c>
      <c r="E44" s="281" t="str">
        <f>IF(基本情報入力シート!F60="","",基本情報入力シート!F60)</f>
        <v/>
      </c>
      <c r="F44" s="281" t="str">
        <f>IF(基本情報入力シート!G60="","",基本情報入力シート!G60)</f>
        <v/>
      </c>
      <c r="G44" s="281" t="str">
        <f>IF(基本情報入力シート!H60="","",基本情報入力シート!H60)</f>
        <v/>
      </c>
      <c r="H44" s="281" t="str">
        <f>IF(基本情報入力シート!I60="","",基本情報入力シート!I60)</f>
        <v/>
      </c>
      <c r="I44" s="281" t="str">
        <f>IF(基本情報入力シート!J60="","",基本情報入力シート!J60)</f>
        <v/>
      </c>
      <c r="J44" s="281" t="str">
        <f>IF(基本情報入力シート!K60="","",基本情報入力シート!K60)</f>
        <v/>
      </c>
      <c r="K44" s="282" t="str">
        <f>IF(基本情報入力シート!L60="","",基本情報入力シート!L60)</f>
        <v/>
      </c>
      <c r="L44" s="275" t="s">
        <v>212</v>
      </c>
      <c r="M44" s="283" t="str">
        <f>IF(基本情報入力シート!M60="","",基本情報入力シート!M60)</f>
        <v/>
      </c>
      <c r="N44" s="212" t="str">
        <f>IF(基本情報入力シート!R60="","",基本情報入力シート!R60)</f>
        <v/>
      </c>
      <c r="O44" s="212" t="str">
        <f>IF(基本情報入力シート!W60="","",基本情報入力シート!W60)</f>
        <v/>
      </c>
      <c r="P44" s="484" t="str">
        <f>IF(基本情報入力シート!X60="","",基本情報入力シート!X60)</f>
        <v/>
      </c>
      <c r="Q44" s="484" t="str">
        <f>IF(基本情報入力シート!Y60="","",基本情報入力シート!Y60)</f>
        <v/>
      </c>
      <c r="R44" s="444"/>
      <c r="S44" s="445"/>
      <c r="T44" s="446"/>
      <c r="U44" s="276"/>
      <c r="V44" s="269"/>
      <c r="W44" s="269"/>
      <c r="X44" s="269"/>
      <c r="Y44" s="269"/>
    </row>
    <row r="45" spans="1:25" ht="27.75" customHeight="1">
      <c r="A45" s="211">
        <f t="shared" si="0"/>
        <v>29</v>
      </c>
      <c r="B45" s="280" t="str">
        <f>IF(基本情報入力シート!C61="","",基本情報入力シート!C61)</f>
        <v/>
      </c>
      <c r="C45" s="290" t="str">
        <f>IF(基本情報入力シート!D61="","",基本情報入力シート!D61)</f>
        <v/>
      </c>
      <c r="D45" s="291" t="str">
        <f>IF(基本情報入力シート!E61="","",基本情報入力シート!E61)</f>
        <v/>
      </c>
      <c r="E45" s="281" t="str">
        <f>IF(基本情報入力シート!F61="","",基本情報入力シート!F61)</f>
        <v/>
      </c>
      <c r="F45" s="281" t="str">
        <f>IF(基本情報入力シート!G61="","",基本情報入力シート!G61)</f>
        <v/>
      </c>
      <c r="G45" s="281" t="str">
        <f>IF(基本情報入力シート!H61="","",基本情報入力シート!H61)</f>
        <v/>
      </c>
      <c r="H45" s="281" t="str">
        <f>IF(基本情報入力シート!I61="","",基本情報入力シート!I61)</f>
        <v/>
      </c>
      <c r="I45" s="281" t="str">
        <f>IF(基本情報入力シート!J61="","",基本情報入力シート!J61)</f>
        <v/>
      </c>
      <c r="J45" s="281" t="str">
        <f>IF(基本情報入力シート!K61="","",基本情報入力シート!K61)</f>
        <v/>
      </c>
      <c r="K45" s="282" t="str">
        <f>IF(基本情報入力シート!L61="","",基本情報入力シート!L61)</f>
        <v/>
      </c>
      <c r="L45" s="275" t="s">
        <v>213</v>
      </c>
      <c r="M45" s="283" t="str">
        <f>IF(基本情報入力シート!M61="","",基本情報入力シート!M61)</f>
        <v/>
      </c>
      <c r="N45" s="212" t="str">
        <f>IF(基本情報入力シート!R61="","",基本情報入力シート!R61)</f>
        <v/>
      </c>
      <c r="O45" s="212" t="str">
        <f>IF(基本情報入力シート!W61="","",基本情報入力シート!W61)</f>
        <v/>
      </c>
      <c r="P45" s="484" t="str">
        <f>IF(基本情報入力シート!X61="","",基本情報入力シート!X61)</f>
        <v/>
      </c>
      <c r="Q45" s="484" t="str">
        <f>IF(基本情報入力シート!Y61="","",基本情報入力シート!Y61)</f>
        <v/>
      </c>
      <c r="R45" s="442"/>
      <c r="S45" s="445"/>
      <c r="T45" s="443"/>
      <c r="U45" s="276"/>
      <c r="V45" s="269"/>
      <c r="W45" s="269"/>
      <c r="X45" s="269"/>
      <c r="Y45" s="269"/>
    </row>
    <row r="46" spans="1:25" ht="27.75" customHeight="1">
      <c r="A46" s="211">
        <f t="shared" si="0"/>
        <v>30</v>
      </c>
      <c r="B46" s="280" t="str">
        <f>IF(基本情報入力シート!C62="","",基本情報入力シート!C62)</f>
        <v/>
      </c>
      <c r="C46" s="290" t="str">
        <f>IF(基本情報入力シート!D62="","",基本情報入力シート!D62)</f>
        <v/>
      </c>
      <c r="D46" s="291" t="str">
        <f>IF(基本情報入力シート!E62="","",基本情報入力シート!E62)</f>
        <v/>
      </c>
      <c r="E46" s="281" t="str">
        <f>IF(基本情報入力シート!F62="","",基本情報入力シート!F62)</f>
        <v/>
      </c>
      <c r="F46" s="281" t="str">
        <f>IF(基本情報入力シート!G62="","",基本情報入力シート!G62)</f>
        <v/>
      </c>
      <c r="G46" s="281" t="str">
        <f>IF(基本情報入力シート!H62="","",基本情報入力シート!H62)</f>
        <v/>
      </c>
      <c r="H46" s="281" t="str">
        <f>IF(基本情報入力シート!I62="","",基本情報入力シート!I62)</f>
        <v/>
      </c>
      <c r="I46" s="281" t="str">
        <f>IF(基本情報入力シート!J62="","",基本情報入力シート!J62)</f>
        <v/>
      </c>
      <c r="J46" s="281" t="str">
        <f>IF(基本情報入力シート!K62="","",基本情報入力シート!K62)</f>
        <v/>
      </c>
      <c r="K46" s="282" t="str">
        <f>IF(基本情報入力シート!L62="","",基本情報入力シート!L62)</f>
        <v/>
      </c>
      <c r="L46" s="275" t="s">
        <v>214</v>
      </c>
      <c r="M46" s="283" t="str">
        <f>IF(基本情報入力シート!M62="","",基本情報入力シート!M62)</f>
        <v/>
      </c>
      <c r="N46" s="212" t="str">
        <f>IF(基本情報入力シート!R62="","",基本情報入力シート!R62)</f>
        <v/>
      </c>
      <c r="O46" s="212" t="str">
        <f>IF(基本情報入力シート!W62="","",基本情報入力シート!W62)</f>
        <v/>
      </c>
      <c r="P46" s="484" t="str">
        <f>IF(基本情報入力シート!X62="","",基本情報入力シート!X62)</f>
        <v/>
      </c>
      <c r="Q46" s="484" t="str">
        <f>IF(基本情報入力シート!Y62="","",基本情報入力シート!Y62)</f>
        <v/>
      </c>
      <c r="R46" s="442"/>
      <c r="S46" s="445"/>
      <c r="T46" s="443"/>
      <c r="U46" s="276"/>
      <c r="V46" s="269"/>
      <c r="W46" s="269"/>
      <c r="X46" s="269"/>
      <c r="Y46" s="269"/>
    </row>
    <row r="47" spans="1:25" ht="27.75" customHeight="1">
      <c r="A47" s="211">
        <f t="shared" si="0"/>
        <v>31</v>
      </c>
      <c r="B47" s="280" t="str">
        <f>IF(基本情報入力シート!C63="","",基本情報入力シート!C63)</f>
        <v/>
      </c>
      <c r="C47" s="290" t="str">
        <f>IF(基本情報入力シート!D63="","",基本情報入力シート!D63)</f>
        <v/>
      </c>
      <c r="D47" s="291" t="str">
        <f>IF(基本情報入力シート!E63="","",基本情報入力シート!E63)</f>
        <v/>
      </c>
      <c r="E47" s="281" t="str">
        <f>IF(基本情報入力シート!F63="","",基本情報入力シート!F63)</f>
        <v/>
      </c>
      <c r="F47" s="281" t="str">
        <f>IF(基本情報入力シート!G63="","",基本情報入力シート!G63)</f>
        <v/>
      </c>
      <c r="G47" s="281" t="str">
        <f>IF(基本情報入力シート!H63="","",基本情報入力シート!H63)</f>
        <v/>
      </c>
      <c r="H47" s="281" t="str">
        <f>IF(基本情報入力シート!I63="","",基本情報入力シート!I63)</f>
        <v/>
      </c>
      <c r="I47" s="281" t="str">
        <f>IF(基本情報入力シート!J63="","",基本情報入力シート!J63)</f>
        <v/>
      </c>
      <c r="J47" s="281" t="str">
        <f>IF(基本情報入力シート!K63="","",基本情報入力シート!K63)</f>
        <v/>
      </c>
      <c r="K47" s="282" t="str">
        <f>IF(基本情報入力シート!L63="","",基本情報入力シート!L63)</f>
        <v/>
      </c>
      <c r="L47" s="275" t="s">
        <v>215</v>
      </c>
      <c r="M47" s="283" t="str">
        <f>IF(基本情報入力シート!M63="","",基本情報入力シート!M63)</f>
        <v/>
      </c>
      <c r="N47" s="212" t="str">
        <f>IF(基本情報入力シート!R63="","",基本情報入力シート!R63)</f>
        <v/>
      </c>
      <c r="O47" s="212" t="str">
        <f>IF(基本情報入力シート!W63="","",基本情報入力シート!W63)</f>
        <v/>
      </c>
      <c r="P47" s="484" t="str">
        <f>IF(基本情報入力シート!X63="","",基本情報入力シート!X63)</f>
        <v/>
      </c>
      <c r="Q47" s="484" t="str">
        <f>IF(基本情報入力シート!Y63="","",基本情報入力シート!Y63)</f>
        <v/>
      </c>
      <c r="R47" s="442"/>
      <c r="S47" s="445"/>
      <c r="T47" s="443"/>
      <c r="U47" s="276"/>
      <c r="V47" s="269"/>
      <c r="W47" s="269"/>
      <c r="X47" s="269"/>
      <c r="Y47" s="269"/>
    </row>
    <row r="48" spans="1:25" ht="27.75" customHeight="1">
      <c r="A48" s="211">
        <f t="shared" si="0"/>
        <v>32</v>
      </c>
      <c r="B48" s="280" t="str">
        <f>IF(基本情報入力シート!C64="","",基本情報入力シート!C64)</f>
        <v/>
      </c>
      <c r="C48" s="290" t="str">
        <f>IF(基本情報入力シート!D64="","",基本情報入力シート!D64)</f>
        <v/>
      </c>
      <c r="D48" s="291" t="str">
        <f>IF(基本情報入力シート!E64="","",基本情報入力シート!E64)</f>
        <v/>
      </c>
      <c r="E48" s="281" t="str">
        <f>IF(基本情報入力シート!F64="","",基本情報入力シート!F64)</f>
        <v/>
      </c>
      <c r="F48" s="281" t="str">
        <f>IF(基本情報入力シート!G64="","",基本情報入力シート!G64)</f>
        <v/>
      </c>
      <c r="G48" s="281" t="str">
        <f>IF(基本情報入力シート!H64="","",基本情報入力シート!H64)</f>
        <v/>
      </c>
      <c r="H48" s="281" t="str">
        <f>IF(基本情報入力シート!I64="","",基本情報入力シート!I64)</f>
        <v/>
      </c>
      <c r="I48" s="281" t="str">
        <f>IF(基本情報入力シート!J64="","",基本情報入力シート!J64)</f>
        <v/>
      </c>
      <c r="J48" s="281" t="str">
        <f>IF(基本情報入力シート!K64="","",基本情報入力シート!K64)</f>
        <v/>
      </c>
      <c r="K48" s="282" t="str">
        <f>IF(基本情報入力シート!L64="","",基本情報入力シート!L64)</f>
        <v/>
      </c>
      <c r="L48" s="275" t="s">
        <v>216</v>
      </c>
      <c r="M48" s="283" t="str">
        <f>IF(基本情報入力シート!M64="","",基本情報入力シート!M64)</f>
        <v/>
      </c>
      <c r="N48" s="212" t="str">
        <f>IF(基本情報入力シート!R64="","",基本情報入力シート!R64)</f>
        <v/>
      </c>
      <c r="O48" s="212" t="str">
        <f>IF(基本情報入力シート!W64="","",基本情報入力シート!W64)</f>
        <v/>
      </c>
      <c r="P48" s="484" t="str">
        <f>IF(基本情報入力シート!X64="","",基本情報入力シート!X64)</f>
        <v/>
      </c>
      <c r="Q48" s="484" t="str">
        <f>IF(基本情報入力シート!Y64="","",基本情報入力シート!Y64)</f>
        <v/>
      </c>
      <c r="R48" s="442"/>
      <c r="S48" s="440"/>
      <c r="T48" s="443"/>
      <c r="U48" s="276"/>
      <c r="V48" s="269"/>
      <c r="W48" s="269"/>
      <c r="X48" s="269"/>
      <c r="Y48" s="269"/>
    </row>
    <row r="49" spans="1:25" ht="27.75" customHeight="1">
      <c r="A49" s="211">
        <f t="shared" si="0"/>
        <v>33</v>
      </c>
      <c r="B49" s="280" t="str">
        <f>IF(基本情報入力シート!C65="","",基本情報入力シート!C65)</f>
        <v/>
      </c>
      <c r="C49" s="290" t="str">
        <f>IF(基本情報入力シート!D65="","",基本情報入力シート!D65)</f>
        <v/>
      </c>
      <c r="D49" s="291" t="str">
        <f>IF(基本情報入力シート!E65="","",基本情報入力シート!E65)</f>
        <v/>
      </c>
      <c r="E49" s="281" t="str">
        <f>IF(基本情報入力シート!F65="","",基本情報入力シート!F65)</f>
        <v/>
      </c>
      <c r="F49" s="281" t="str">
        <f>IF(基本情報入力シート!G65="","",基本情報入力シート!G65)</f>
        <v/>
      </c>
      <c r="G49" s="281" t="str">
        <f>IF(基本情報入力シート!H65="","",基本情報入力シート!H65)</f>
        <v/>
      </c>
      <c r="H49" s="281" t="str">
        <f>IF(基本情報入力シート!I65="","",基本情報入力シート!I65)</f>
        <v/>
      </c>
      <c r="I49" s="281" t="str">
        <f>IF(基本情報入力シート!J65="","",基本情報入力シート!J65)</f>
        <v/>
      </c>
      <c r="J49" s="281" t="str">
        <f>IF(基本情報入力シート!K65="","",基本情報入力シート!K65)</f>
        <v/>
      </c>
      <c r="K49" s="282" t="str">
        <f>IF(基本情報入力シート!L65="","",基本情報入力シート!L65)</f>
        <v/>
      </c>
      <c r="L49" s="275" t="s">
        <v>217</v>
      </c>
      <c r="M49" s="283" t="str">
        <f>IF(基本情報入力シート!M65="","",基本情報入力シート!M65)</f>
        <v/>
      </c>
      <c r="N49" s="212" t="str">
        <f>IF(基本情報入力シート!R65="","",基本情報入力シート!R65)</f>
        <v/>
      </c>
      <c r="O49" s="212" t="str">
        <f>IF(基本情報入力シート!W65="","",基本情報入力シート!W65)</f>
        <v/>
      </c>
      <c r="P49" s="484" t="str">
        <f>IF(基本情報入力シート!X65="","",基本情報入力シート!X65)</f>
        <v/>
      </c>
      <c r="Q49" s="484" t="str">
        <f>IF(基本情報入力シート!Y65="","",基本情報入力シート!Y65)</f>
        <v/>
      </c>
      <c r="R49" s="442"/>
      <c r="S49" s="440"/>
      <c r="T49" s="443"/>
      <c r="U49" s="276"/>
      <c r="V49" s="269"/>
      <c r="W49" s="269"/>
      <c r="X49" s="269"/>
      <c r="Y49" s="269"/>
    </row>
    <row r="50" spans="1:25" ht="27.75" customHeight="1">
      <c r="A50" s="211">
        <f t="shared" si="0"/>
        <v>34</v>
      </c>
      <c r="B50" s="280" t="str">
        <f>IF(基本情報入力シート!C66="","",基本情報入力シート!C66)</f>
        <v/>
      </c>
      <c r="C50" s="290" t="str">
        <f>IF(基本情報入力シート!D66="","",基本情報入力シート!D66)</f>
        <v/>
      </c>
      <c r="D50" s="291" t="str">
        <f>IF(基本情報入力シート!E66="","",基本情報入力シート!E66)</f>
        <v/>
      </c>
      <c r="E50" s="281" t="str">
        <f>IF(基本情報入力シート!F66="","",基本情報入力シート!F66)</f>
        <v/>
      </c>
      <c r="F50" s="281" t="str">
        <f>IF(基本情報入力シート!G66="","",基本情報入力シート!G66)</f>
        <v/>
      </c>
      <c r="G50" s="281" t="str">
        <f>IF(基本情報入力シート!H66="","",基本情報入力シート!H66)</f>
        <v/>
      </c>
      <c r="H50" s="281" t="str">
        <f>IF(基本情報入力シート!I66="","",基本情報入力シート!I66)</f>
        <v/>
      </c>
      <c r="I50" s="281" t="str">
        <f>IF(基本情報入力シート!J66="","",基本情報入力シート!J66)</f>
        <v/>
      </c>
      <c r="J50" s="281" t="str">
        <f>IF(基本情報入力シート!K66="","",基本情報入力シート!K66)</f>
        <v/>
      </c>
      <c r="K50" s="282" t="str">
        <f>IF(基本情報入力シート!L66="","",基本情報入力シート!L66)</f>
        <v/>
      </c>
      <c r="L50" s="275" t="s">
        <v>218</v>
      </c>
      <c r="M50" s="283" t="str">
        <f>IF(基本情報入力シート!M66="","",基本情報入力シート!M66)</f>
        <v/>
      </c>
      <c r="N50" s="212" t="str">
        <f>IF(基本情報入力シート!R66="","",基本情報入力シート!R66)</f>
        <v/>
      </c>
      <c r="O50" s="212" t="str">
        <f>IF(基本情報入力シート!W66="","",基本情報入力シート!W66)</f>
        <v/>
      </c>
      <c r="P50" s="484" t="str">
        <f>IF(基本情報入力シート!X66="","",基本情報入力シート!X66)</f>
        <v/>
      </c>
      <c r="Q50" s="484" t="str">
        <f>IF(基本情報入力シート!Y66="","",基本情報入力シート!Y66)</f>
        <v/>
      </c>
      <c r="R50" s="442"/>
      <c r="S50" s="440"/>
      <c r="T50" s="443"/>
      <c r="U50" s="276"/>
      <c r="V50" s="269"/>
      <c r="W50" s="269"/>
      <c r="X50" s="269"/>
      <c r="Y50" s="269"/>
    </row>
    <row r="51" spans="1:25" ht="27.75" customHeight="1">
      <c r="A51" s="211">
        <f t="shared" si="0"/>
        <v>35</v>
      </c>
      <c r="B51" s="280" t="str">
        <f>IF(基本情報入力シート!C67="","",基本情報入力シート!C67)</f>
        <v/>
      </c>
      <c r="C51" s="290" t="str">
        <f>IF(基本情報入力シート!D67="","",基本情報入力シート!D67)</f>
        <v/>
      </c>
      <c r="D51" s="291" t="str">
        <f>IF(基本情報入力シート!E67="","",基本情報入力シート!E67)</f>
        <v/>
      </c>
      <c r="E51" s="281" t="str">
        <f>IF(基本情報入力シート!F67="","",基本情報入力シート!F67)</f>
        <v/>
      </c>
      <c r="F51" s="281" t="str">
        <f>IF(基本情報入力シート!G67="","",基本情報入力シート!G67)</f>
        <v/>
      </c>
      <c r="G51" s="281" t="str">
        <f>IF(基本情報入力シート!H67="","",基本情報入力シート!H67)</f>
        <v/>
      </c>
      <c r="H51" s="281" t="str">
        <f>IF(基本情報入力シート!I67="","",基本情報入力シート!I67)</f>
        <v/>
      </c>
      <c r="I51" s="281" t="str">
        <f>IF(基本情報入力シート!J67="","",基本情報入力シート!J67)</f>
        <v/>
      </c>
      <c r="J51" s="281" t="str">
        <f>IF(基本情報入力シート!K67="","",基本情報入力シート!K67)</f>
        <v/>
      </c>
      <c r="K51" s="282" t="str">
        <f>IF(基本情報入力シート!L67="","",基本情報入力シート!L67)</f>
        <v/>
      </c>
      <c r="L51" s="275" t="s">
        <v>219</v>
      </c>
      <c r="M51" s="283" t="str">
        <f>IF(基本情報入力シート!M67="","",基本情報入力シート!M67)</f>
        <v/>
      </c>
      <c r="N51" s="212" t="str">
        <f>IF(基本情報入力シート!R67="","",基本情報入力シート!R67)</f>
        <v/>
      </c>
      <c r="O51" s="212" t="str">
        <f>IF(基本情報入力シート!W67="","",基本情報入力シート!W67)</f>
        <v/>
      </c>
      <c r="P51" s="484" t="str">
        <f>IF(基本情報入力シート!X67="","",基本情報入力シート!X67)</f>
        <v/>
      </c>
      <c r="Q51" s="484" t="str">
        <f>IF(基本情報入力シート!Y67="","",基本情報入力シート!Y67)</f>
        <v/>
      </c>
      <c r="R51" s="442"/>
      <c r="S51" s="440"/>
      <c r="T51" s="443"/>
      <c r="U51" s="276"/>
      <c r="V51" s="269"/>
      <c r="W51" s="269"/>
      <c r="X51" s="269"/>
      <c r="Y51" s="269"/>
    </row>
    <row r="52" spans="1:25" ht="27.75" customHeight="1">
      <c r="A52" s="211">
        <f t="shared" si="0"/>
        <v>36</v>
      </c>
      <c r="B52" s="280" t="str">
        <f>IF(基本情報入力シート!C68="","",基本情報入力シート!C68)</f>
        <v/>
      </c>
      <c r="C52" s="290" t="str">
        <f>IF(基本情報入力シート!D68="","",基本情報入力シート!D68)</f>
        <v/>
      </c>
      <c r="D52" s="291" t="str">
        <f>IF(基本情報入力シート!E68="","",基本情報入力シート!E68)</f>
        <v/>
      </c>
      <c r="E52" s="281" t="str">
        <f>IF(基本情報入力シート!F68="","",基本情報入力シート!F68)</f>
        <v/>
      </c>
      <c r="F52" s="281" t="str">
        <f>IF(基本情報入力シート!G68="","",基本情報入力シート!G68)</f>
        <v/>
      </c>
      <c r="G52" s="281" t="str">
        <f>IF(基本情報入力シート!H68="","",基本情報入力シート!H68)</f>
        <v/>
      </c>
      <c r="H52" s="281" t="str">
        <f>IF(基本情報入力シート!I68="","",基本情報入力シート!I68)</f>
        <v/>
      </c>
      <c r="I52" s="281" t="str">
        <f>IF(基本情報入力シート!J68="","",基本情報入力シート!J68)</f>
        <v/>
      </c>
      <c r="J52" s="281" t="str">
        <f>IF(基本情報入力シート!K68="","",基本情報入力シート!K68)</f>
        <v/>
      </c>
      <c r="K52" s="282" t="str">
        <f>IF(基本情報入力シート!L68="","",基本情報入力シート!L68)</f>
        <v/>
      </c>
      <c r="L52" s="275" t="s">
        <v>220</v>
      </c>
      <c r="M52" s="283" t="str">
        <f>IF(基本情報入力シート!M68="","",基本情報入力シート!M68)</f>
        <v/>
      </c>
      <c r="N52" s="212" t="str">
        <f>IF(基本情報入力シート!R68="","",基本情報入力シート!R68)</f>
        <v/>
      </c>
      <c r="O52" s="212" t="str">
        <f>IF(基本情報入力シート!W68="","",基本情報入力シート!W68)</f>
        <v/>
      </c>
      <c r="P52" s="484" t="str">
        <f>IF(基本情報入力シート!X68="","",基本情報入力シート!X68)</f>
        <v/>
      </c>
      <c r="Q52" s="484" t="str">
        <f>IF(基本情報入力シート!Y68="","",基本情報入力シート!Y68)</f>
        <v/>
      </c>
      <c r="R52" s="442"/>
      <c r="S52" s="440"/>
      <c r="T52" s="443"/>
      <c r="U52" s="276"/>
      <c r="V52" s="269"/>
      <c r="W52" s="269"/>
      <c r="X52" s="269"/>
      <c r="Y52" s="269"/>
    </row>
    <row r="53" spans="1:25" ht="27.75" customHeight="1">
      <c r="A53" s="211">
        <f t="shared" si="0"/>
        <v>37</v>
      </c>
      <c r="B53" s="280" t="str">
        <f>IF(基本情報入力シート!C69="","",基本情報入力シート!C69)</f>
        <v/>
      </c>
      <c r="C53" s="290" t="str">
        <f>IF(基本情報入力シート!D69="","",基本情報入力シート!D69)</f>
        <v/>
      </c>
      <c r="D53" s="291" t="str">
        <f>IF(基本情報入力シート!E69="","",基本情報入力シート!E69)</f>
        <v/>
      </c>
      <c r="E53" s="281" t="str">
        <f>IF(基本情報入力シート!F69="","",基本情報入力シート!F69)</f>
        <v/>
      </c>
      <c r="F53" s="281" t="str">
        <f>IF(基本情報入力シート!G69="","",基本情報入力シート!G69)</f>
        <v/>
      </c>
      <c r="G53" s="281" t="str">
        <f>IF(基本情報入力シート!H69="","",基本情報入力シート!H69)</f>
        <v/>
      </c>
      <c r="H53" s="281" t="str">
        <f>IF(基本情報入力シート!I69="","",基本情報入力シート!I69)</f>
        <v/>
      </c>
      <c r="I53" s="281" t="str">
        <f>IF(基本情報入力シート!J69="","",基本情報入力シート!J69)</f>
        <v/>
      </c>
      <c r="J53" s="281" t="str">
        <f>IF(基本情報入力シート!K69="","",基本情報入力シート!K69)</f>
        <v/>
      </c>
      <c r="K53" s="282" t="str">
        <f>IF(基本情報入力シート!L69="","",基本情報入力シート!L69)</f>
        <v/>
      </c>
      <c r="L53" s="275" t="s">
        <v>221</v>
      </c>
      <c r="M53" s="283" t="str">
        <f>IF(基本情報入力シート!M69="","",基本情報入力シート!M69)</f>
        <v/>
      </c>
      <c r="N53" s="212" t="str">
        <f>IF(基本情報入力シート!R69="","",基本情報入力シート!R69)</f>
        <v/>
      </c>
      <c r="O53" s="212" t="str">
        <f>IF(基本情報入力シート!W69="","",基本情報入力シート!W69)</f>
        <v/>
      </c>
      <c r="P53" s="484" t="str">
        <f>IF(基本情報入力シート!X69="","",基本情報入力シート!X69)</f>
        <v/>
      </c>
      <c r="Q53" s="484" t="str">
        <f>IF(基本情報入力シート!Y69="","",基本情報入力シート!Y69)</f>
        <v/>
      </c>
      <c r="R53" s="442"/>
      <c r="S53" s="440"/>
      <c r="T53" s="443"/>
      <c r="U53" s="276"/>
      <c r="V53" s="269"/>
      <c r="W53" s="269"/>
      <c r="X53" s="269"/>
      <c r="Y53" s="269"/>
    </row>
    <row r="54" spans="1:25" ht="27.75" customHeight="1">
      <c r="A54" s="211">
        <f t="shared" si="0"/>
        <v>38</v>
      </c>
      <c r="B54" s="280" t="str">
        <f>IF(基本情報入力シート!C70="","",基本情報入力シート!C70)</f>
        <v/>
      </c>
      <c r="C54" s="290" t="str">
        <f>IF(基本情報入力シート!D70="","",基本情報入力シート!D70)</f>
        <v/>
      </c>
      <c r="D54" s="291" t="str">
        <f>IF(基本情報入力シート!E70="","",基本情報入力シート!E70)</f>
        <v/>
      </c>
      <c r="E54" s="281" t="str">
        <f>IF(基本情報入力シート!F70="","",基本情報入力シート!F70)</f>
        <v/>
      </c>
      <c r="F54" s="281" t="str">
        <f>IF(基本情報入力シート!G70="","",基本情報入力シート!G70)</f>
        <v/>
      </c>
      <c r="G54" s="281" t="str">
        <f>IF(基本情報入力シート!H70="","",基本情報入力シート!H70)</f>
        <v/>
      </c>
      <c r="H54" s="281" t="str">
        <f>IF(基本情報入力シート!I70="","",基本情報入力シート!I70)</f>
        <v/>
      </c>
      <c r="I54" s="281" t="str">
        <f>IF(基本情報入力シート!J70="","",基本情報入力シート!J70)</f>
        <v/>
      </c>
      <c r="J54" s="281" t="str">
        <f>IF(基本情報入力シート!K70="","",基本情報入力シート!K70)</f>
        <v/>
      </c>
      <c r="K54" s="282" t="str">
        <f>IF(基本情報入力シート!L70="","",基本情報入力シート!L70)</f>
        <v/>
      </c>
      <c r="L54" s="275" t="s">
        <v>222</v>
      </c>
      <c r="M54" s="283" t="str">
        <f>IF(基本情報入力シート!M70="","",基本情報入力シート!M70)</f>
        <v/>
      </c>
      <c r="N54" s="212" t="str">
        <f>IF(基本情報入力シート!R70="","",基本情報入力シート!R70)</f>
        <v/>
      </c>
      <c r="O54" s="212" t="str">
        <f>IF(基本情報入力シート!W70="","",基本情報入力シート!W70)</f>
        <v/>
      </c>
      <c r="P54" s="484" t="str">
        <f>IF(基本情報入力シート!X70="","",基本情報入力シート!X70)</f>
        <v/>
      </c>
      <c r="Q54" s="484" t="str">
        <f>IF(基本情報入力シート!Y70="","",基本情報入力シート!Y70)</f>
        <v/>
      </c>
      <c r="R54" s="442"/>
      <c r="S54" s="440"/>
      <c r="T54" s="443"/>
      <c r="U54" s="276"/>
      <c r="V54" s="269"/>
      <c r="W54" s="269"/>
      <c r="X54" s="269"/>
      <c r="Y54" s="269"/>
    </row>
    <row r="55" spans="1:25" ht="27.75" customHeight="1">
      <c r="A55" s="211">
        <f t="shared" si="0"/>
        <v>39</v>
      </c>
      <c r="B55" s="280" t="str">
        <f>IF(基本情報入力シート!C71="","",基本情報入力シート!C71)</f>
        <v/>
      </c>
      <c r="C55" s="290" t="str">
        <f>IF(基本情報入力シート!D71="","",基本情報入力シート!D71)</f>
        <v/>
      </c>
      <c r="D55" s="291" t="str">
        <f>IF(基本情報入力シート!E71="","",基本情報入力シート!E71)</f>
        <v/>
      </c>
      <c r="E55" s="281" t="str">
        <f>IF(基本情報入力シート!F71="","",基本情報入力シート!F71)</f>
        <v/>
      </c>
      <c r="F55" s="281" t="str">
        <f>IF(基本情報入力シート!G71="","",基本情報入力シート!G71)</f>
        <v/>
      </c>
      <c r="G55" s="281" t="str">
        <f>IF(基本情報入力シート!H71="","",基本情報入力シート!H71)</f>
        <v/>
      </c>
      <c r="H55" s="281" t="str">
        <f>IF(基本情報入力シート!I71="","",基本情報入力シート!I71)</f>
        <v/>
      </c>
      <c r="I55" s="281" t="str">
        <f>IF(基本情報入力シート!J71="","",基本情報入力シート!J71)</f>
        <v/>
      </c>
      <c r="J55" s="281" t="str">
        <f>IF(基本情報入力シート!K71="","",基本情報入力シート!K71)</f>
        <v/>
      </c>
      <c r="K55" s="282" t="str">
        <f>IF(基本情報入力シート!L71="","",基本情報入力シート!L71)</f>
        <v/>
      </c>
      <c r="L55" s="275" t="s">
        <v>223</v>
      </c>
      <c r="M55" s="283" t="str">
        <f>IF(基本情報入力シート!M71="","",基本情報入力シート!M71)</f>
        <v/>
      </c>
      <c r="N55" s="212" t="str">
        <f>IF(基本情報入力シート!R71="","",基本情報入力シート!R71)</f>
        <v/>
      </c>
      <c r="O55" s="212" t="str">
        <f>IF(基本情報入力シート!W71="","",基本情報入力シート!W71)</f>
        <v/>
      </c>
      <c r="P55" s="484" t="str">
        <f>IF(基本情報入力シート!X71="","",基本情報入力シート!X71)</f>
        <v/>
      </c>
      <c r="Q55" s="484" t="str">
        <f>IF(基本情報入力シート!Y71="","",基本情報入力シート!Y71)</f>
        <v/>
      </c>
      <c r="R55" s="442"/>
      <c r="S55" s="440"/>
      <c r="T55" s="443"/>
      <c r="U55" s="276"/>
      <c r="V55" s="269"/>
      <c r="W55" s="269"/>
      <c r="X55" s="269"/>
      <c r="Y55" s="269"/>
    </row>
    <row r="56" spans="1:25" ht="27.75" customHeight="1">
      <c r="A56" s="211">
        <f t="shared" si="0"/>
        <v>40</v>
      </c>
      <c r="B56" s="280" t="str">
        <f>IF(基本情報入力シート!C72="","",基本情報入力シート!C72)</f>
        <v/>
      </c>
      <c r="C56" s="290" t="str">
        <f>IF(基本情報入力シート!D72="","",基本情報入力シート!D72)</f>
        <v/>
      </c>
      <c r="D56" s="291" t="str">
        <f>IF(基本情報入力シート!E72="","",基本情報入力シート!E72)</f>
        <v/>
      </c>
      <c r="E56" s="281" t="str">
        <f>IF(基本情報入力シート!F72="","",基本情報入力シート!F72)</f>
        <v/>
      </c>
      <c r="F56" s="281" t="str">
        <f>IF(基本情報入力シート!G72="","",基本情報入力シート!G72)</f>
        <v/>
      </c>
      <c r="G56" s="281" t="str">
        <f>IF(基本情報入力シート!H72="","",基本情報入力シート!H72)</f>
        <v/>
      </c>
      <c r="H56" s="281" t="str">
        <f>IF(基本情報入力シート!I72="","",基本情報入力シート!I72)</f>
        <v/>
      </c>
      <c r="I56" s="281" t="str">
        <f>IF(基本情報入力シート!J72="","",基本情報入力シート!J72)</f>
        <v/>
      </c>
      <c r="J56" s="281" t="str">
        <f>IF(基本情報入力シート!K72="","",基本情報入力シート!K72)</f>
        <v/>
      </c>
      <c r="K56" s="282" t="str">
        <f>IF(基本情報入力シート!L72="","",基本情報入力シート!L72)</f>
        <v/>
      </c>
      <c r="L56" s="275" t="s">
        <v>224</v>
      </c>
      <c r="M56" s="283" t="str">
        <f>IF(基本情報入力シート!M72="","",基本情報入力シート!M72)</f>
        <v/>
      </c>
      <c r="N56" s="212" t="str">
        <f>IF(基本情報入力シート!R72="","",基本情報入力シート!R72)</f>
        <v/>
      </c>
      <c r="O56" s="212" t="str">
        <f>IF(基本情報入力シート!W72="","",基本情報入力シート!W72)</f>
        <v/>
      </c>
      <c r="P56" s="484" t="str">
        <f>IF(基本情報入力シート!X72="","",基本情報入力シート!X72)</f>
        <v/>
      </c>
      <c r="Q56" s="484" t="str">
        <f>IF(基本情報入力シート!Y72="","",基本情報入力シート!Y72)</f>
        <v/>
      </c>
      <c r="R56" s="442"/>
      <c r="S56" s="440"/>
      <c r="T56" s="443"/>
      <c r="U56" s="276"/>
      <c r="V56" s="269"/>
      <c r="W56" s="269"/>
      <c r="X56" s="269"/>
      <c r="Y56" s="269"/>
    </row>
    <row r="57" spans="1:25" ht="27.75" customHeight="1">
      <c r="A57" s="211">
        <f t="shared" si="0"/>
        <v>41</v>
      </c>
      <c r="B57" s="280" t="str">
        <f>IF(基本情報入力シート!C73="","",基本情報入力シート!C73)</f>
        <v/>
      </c>
      <c r="C57" s="290" t="str">
        <f>IF(基本情報入力シート!D73="","",基本情報入力シート!D73)</f>
        <v/>
      </c>
      <c r="D57" s="291" t="str">
        <f>IF(基本情報入力シート!E73="","",基本情報入力シート!E73)</f>
        <v/>
      </c>
      <c r="E57" s="281" t="str">
        <f>IF(基本情報入力シート!F73="","",基本情報入力シート!F73)</f>
        <v/>
      </c>
      <c r="F57" s="281" t="str">
        <f>IF(基本情報入力シート!G73="","",基本情報入力シート!G73)</f>
        <v/>
      </c>
      <c r="G57" s="281" t="str">
        <f>IF(基本情報入力シート!H73="","",基本情報入力シート!H73)</f>
        <v/>
      </c>
      <c r="H57" s="281" t="str">
        <f>IF(基本情報入力シート!I73="","",基本情報入力シート!I73)</f>
        <v/>
      </c>
      <c r="I57" s="281" t="str">
        <f>IF(基本情報入力シート!J73="","",基本情報入力シート!J73)</f>
        <v/>
      </c>
      <c r="J57" s="281" t="str">
        <f>IF(基本情報入力シート!K73="","",基本情報入力シート!K73)</f>
        <v/>
      </c>
      <c r="K57" s="282" t="str">
        <f>IF(基本情報入力シート!L73="","",基本情報入力シート!L73)</f>
        <v/>
      </c>
      <c r="L57" s="275" t="s">
        <v>225</v>
      </c>
      <c r="M57" s="283" t="str">
        <f>IF(基本情報入力シート!M73="","",基本情報入力シート!M73)</f>
        <v/>
      </c>
      <c r="N57" s="212" t="str">
        <f>IF(基本情報入力シート!R73="","",基本情報入力シート!R73)</f>
        <v/>
      </c>
      <c r="O57" s="212" t="str">
        <f>IF(基本情報入力シート!W73="","",基本情報入力シート!W73)</f>
        <v/>
      </c>
      <c r="P57" s="484" t="str">
        <f>IF(基本情報入力シート!X73="","",基本情報入力シート!X73)</f>
        <v/>
      </c>
      <c r="Q57" s="484" t="str">
        <f>IF(基本情報入力シート!Y73="","",基本情報入力シート!Y73)</f>
        <v/>
      </c>
      <c r="R57" s="442"/>
      <c r="S57" s="440"/>
      <c r="T57" s="443"/>
      <c r="U57" s="276"/>
      <c r="V57" s="269"/>
      <c r="W57" s="269"/>
      <c r="X57" s="269"/>
      <c r="Y57" s="269"/>
    </row>
    <row r="58" spans="1:25" ht="27.75" customHeight="1">
      <c r="A58" s="211">
        <f t="shared" si="0"/>
        <v>42</v>
      </c>
      <c r="B58" s="280" t="str">
        <f>IF(基本情報入力シート!C74="","",基本情報入力シート!C74)</f>
        <v/>
      </c>
      <c r="C58" s="290" t="str">
        <f>IF(基本情報入力シート!D74="","",基本情報入力シート!D74)</f>
        <v/>
      </c>
      <c r="D58" s="291" t="str">
        <f>IF(基本情報入力シート!E74="","",基本情報入力シート!E74)</f>
        <v/>
      </c>
      <c r="E58" s="281" t="str">
        <f>IF(基本情報入力シート!F74="","",基本情報入力シート!F74)</f>
        <v/>
      </c>
      <c r="F58" s="281" t="str">
        <f>IF(基本情報入力シート!G74="","",基本情報入力シート!G74)</f>
        <v/>
      </c>
      <c r="G58" s="281" t="str">
        <f>IF(基本情報入力シート!H74="","",基本情報入力シート!H74)</f>
        <v/>
      </c>
      <c r="H58" s="281" t="str">
        <f>IF(基本情報入力シート!I74="","",基本情報入力シート!I74)</f>
        <v/>
      </c>
      <c r="I58" s="281" t="str">
        <f>IF(基本情報入力シート!J74="","",基本情報入力シート!J74)</f>
        <v/>
      </c>
      <c r="J58" s="281" t="str">
        <f>IF(基本情報入力シート!K74="","",基本情報入力シート!K74)</f>
        <v/>
      </c>
      <c r="K58" s="282" t="str">
        <f>IF(基本情報入力シート!L74="","",基本情報入力シート!L74)</f>
        <v/>
      </c>
      <c r="L58" s="275" t="s">
        <v>226</v>
      </c>
      <c r="M58" s="283" t="str">
        <f>IF(基本情報入力シート!M74="","",基本情報入力シート!M74)</f>
        <v/>
      </c>
      <c r="N58" s="212" t="str">
        <f>IF(基本情報入力シート!R74="","",基本情報入力シート!R74)</f>
        <v/>
      </c>
      <c r="O58" s="212" t="str">
        <f>IF(基本情報入力シート!W74="","",基本情報入力シート!W74)</f>
        <v/>
      </c>
      <c r="P58" s="484" t="str">
        <f>IF(基本情報入力シート!X74="","",基本情報入力シート!X74)</f>
        <v/>
      </c>
      <c r="Q58" s="484" t="str">
        <f>IF(基本情報入力シート!Y74="","",基本情報入力シート!Y74)</f>
        <v/>
      </c>
      <c r="R58" s="442"/>
      <c r="S58" s="440"/>
      <c r="T58" s="443"/>
      <c r="U58" s="276"/>
      <c r="V58" s="269"/>
      <c r="W58" s="269"/>
      <c r="X58" s="269"/>
      <c r="Y58" s="269"/>
    </row>
    <row r="59" spans="1:25" ht="27.75" customHeight="1">
      <c r="A59" s="211">
        <f t="shared" si="0"/>
        <v>43</v>
      </c>
      <c r="B59" s="280" t="str">
        <f>IF(基本情報入力シート!C75="","",基本情報入力シート!C75)</f>
        <v/>
      </c>
      <c r="C59" s="290" t="str">
        <f>IF(基本情報入力シート!D75="","",基本情報入力シート!D75)</f>
        <v/>
      </c>
      <c r="D59" s="291" t="str">
        <f>IF(基本情報入力シート!E75="","",基本情報入力シート!E75)</f>
        <v/>
      </c>
      <c r="E59" s="281" t="str">
        <f>IF(基本情報入力シート!F75="","",基本情報入力シート!F75)</f>
        <v/>
      </c>
      <c r="F59" s="281" t="str">
        <f>IF(基本情報入力シート!G75="","",基本情報入力シート!G75)</f>
        <v/>
      </c>
      <c r="G59" s="281" t="str">
        <f>IF(基本情報入力シート!H75="","",基本情報入力シート!H75)</f>
        <v/>
      </c>
      <c r="H59" s="281" t="str">
        <f>IF(基本情報入力シート!I75="","",基本情報入力シート!I75)</f>
        <v/>
      </c>
      <c r="I59" s="281" t="str">
        <f>IF(基本情報入力シート!J75="","",基本情報入力シート!J75)</f>
        <v/>
      </c>
      <c r="J59" s="281" t="str">
        <f>IF(基本情報入力シート!K75="","",基本情報入力シート!K75)</f>
        <v/>
      </c>
      <c r="K59" s="282" t="str">
        <f>IF(基本情報入力シート!L75="","",基本情報入力シート!L75)</f>
        <v/>
      </c>
      <c r="L59" s="275" t="s">
        <v>227</v>
      </c>
      <c r="M59" s="283" t="str">
        <f>IF(基本情報入力シート!M75="","",基本情報入力シート!M75)</f>
        <v/>
      </c>
      <c r="N59" s="212" t="str">
        <f>IF(基本情報入力シート!R75="","",基本情報入力シート!R75)</f>
        <v/>
      </c>
      <c r="O59" s="212" t="str">
        <f>IF(基本情報入力シート!W75="","",基本情報入力シート!W75)</f>
        <v/>
      </c>
      <c r="P59" s="484" t="str">
        <f>IF(基本情報入力シート!X75="","",基本情報入力シート!X75)</f>
        <v/>
      </c>
      <c r="Q59" s="484" t="str">
        <f>IF(基本情報入力シート!Y75="","",基本情報入力シート!Y75)</f>
        <v/>
      </c>
      <c r="R59" s="442"/>
      <c r="S59" s="440"/>
      <c r="T59" s="443"/>
      <c r="U59" s="276"/>
      <c r="V59" s="269"/>
      <c r="W59" s="269"/>
      <c r="X59" s="269"/>
      <c r="Y59" s="269"/>
    </row>
    <row r="60" spans="1:25" ht="27.75" customHeight="1">
      <c r="A60" s="211">
        <f t="shared" si="0"/>
        <v>44</v>
      </c>
      <c r="B60" s="280" t="str">
        <f>IF(基本情報入力シート!C76="","",基本情報入力シート!C76)</f>
        <v/>
      </c>
      <c r="C60" s="290" t="str">
        <f>IF(基本情報入力シート!D76="","",基本情報入力シート!D76)</f>
        <v/>
      </c>
      <c r="D60" s="291" t="str">
        <f>IF(基本情報入力シート!E76="","",基本情報入力シート!E76)</f>
        <v/>
      </c>
      <c r="E60" s="281" t="str">
        <f>IF(基本情報入力シート!F76="","",基本情報入力シート!F76)</f>
        <v/>
      </c>
      <c r="F60" s="281" t="str">
        <f>IF(基本情報入力シート!G76="","",基本情報入力シート!G76)</f>
        <v/>
      </c>
      <c r="G60" s="281" t="str">
        <f>IF(基本情報入力シート!H76="","",基本情報入力シート!H76)</f>
        <v/>
      </c>
      <c r="H60" s="281" t="str">
        <f>IF(基本情報入力シート!I76="","",基本情報入力シート!I76)</f>
        <v/>
      </c>
      <c r="I60" s="281" t="str">
        <f>IF(基本情報入力シート!J76="","",基本情報入力シート!J76)</f>
        <v/>
      </c>
      <c r="J60" s="281" t="str">
        <f>IF(基本情報入力シート!K76="","",基本情報入力シート!K76)</f>
        <v/>
      </c>
      <c r="K60" s="282" t="str">
        <f>IF(基本情報入力シート!L76="","",基本情報入力シート!L76)</f>
        <v/>
      </c>
      <c r="L60" s="275" t="s">
        <v>228</v>
      </c>
      <c r="M60" s="283" t="str">
        <f>IF(基本情報入力シート!M76="","",基本情報入力シート!M76)</f>
        <v/>
      </c>
      <c r="N60" s="212" t="str">
        <f>IF(基本情報入力シート!R76="","",基本情報入力シート!R76)</f>
        <v/>
      </c>
      <c r="O60" s="212" t="str">
        <f>IF(基本情報入力シート!W76="","",基本情報入力シート!W76)</f>
        <v/>
      </c>
      <c r="P60" s="484" t="str">
        <f>IF(基本情報入力シート!X76="","",基本情報入力シート!X76)</f>
        <v/>
      </c>
      <c r="Q60" s="484" t="str">
        <f>IF(基本情報入力シート!Y76="","",基本情報入力シート!Y76)</f>
        <v/>
      </c>
      <c r="R60" s="442"/>
      <c r="S60" s="440"/>
      <c r="T60" s="443"/>
      <c r="U60" s="276"/>
      <c r="V60" s="269"/>
      <c r="W60" s="269"/>
      <c r="X60" s="269"/>
      <c r="Y60" s="269"/>
    </row>
    <row r="61" spans="1:25" ht="27.75" customHeight="1">
      <c r="A61" s="211">
        <f t="shared" si="0"/>
        <v>45</v>
      </c>
      <c r="B61" s="280" t="str">
        <f>IF(基本情報入力シート!C77="","",基本情報入力シート!C77)</f>
        <v/>
      </c>
      <c r="C61" s="290" t="str">
        <f>IF(基本情報入力シート!D77="","",基本情報入力シート!D77)</f>
        <v/>
      </c>
      <c r="D61" s="291" t="str">
        <f>IF(基本情報入力シート!E77="","",基本情報入力シート!E77)</f>
        <v/>
      </c>
      <c r="E61" s="281" t="str">
        <f>IF(基本情報入力シート!F77="","",基本情報入力シート!F77)</f>
        <v/>
      </c>
      <c r="F61" s="281" t="str">
        <f>IF(基本情報入力シート!G77="","",基本情報入力シート!G77)</f>
        <v/>
      </c>
      <c r="G61" s="281" t="str">
        <f>IF(基本情報入力シート!H77="","",基本情報入力シート!H77)</f>
        <v/>
      </c>
      <c r="H61" s="281" t="str">
        <f>IF(基本情報入力シート!I77="","",基本情報入力シート!I77)</f>
        <v/>
      </c>
      <c r="I61" s="281" t="str">
        <f>IF(基本情報入力シート!J77="","",基本情報入力シート!J77)</f>
        <v/>
      </c>
      <c r="J61" s="281" t="str">
        <f>IF(基本情報入力シート!K77="","",基本情報入力シート!K77)</f>
        <v/>
      </c>
      <c r="K61" s="282" t="str">
        <f>IF(基本情報入力シート!L77="","",基本情報入力シート!L77)</f>
        <v/>
      </c>
      <c r="L61" s="275" t="s">
        <v>229</v>
      </c>
      <c r="M61" s="283" t="str">
        <f>IF(基本情報入力シート!M77="","",基本情報入力シート!M77)</f>
        <v/>
      </c>
      <c r="N61" s="212" t="str">
        <f>IF(基本情報入力シート!R77="","",基本情報入力シート!R77)</f>
        <v/>
      </c>
      <c r="O61" s="212" t="str">
        <f>IF(基本情報入力シート!W77="","",基本情報入力シート!W77)</f>
        <v/>
      </c>
      <c r="P61" s="484" t="str">
        <f>IF(基本情報入力シート!X77="","",基本情報入力シート!X77)</f>
        <v/>
      </c>
      <c r="Q61" s="484" t="str">
        <f>IF(基本情報入力シート!Y77="","",基本情報入力シート!Y77)</f>
        <v/>
      </c>
      <c r="R61" s="442"/>
      <c r="S61" s="440"/>
      <c r="T61" s="443"/>
      <c r="U61" s="276"/>
      <c r="V61" s="269"/>
      <c r="W61" s="269"/>
      <c r="X61" s="269"/>
      <c r="Y61" s="269"/>
    </row>
    <row r="62" spans="1:25" ht="27.75" customHeight="1">
      <c r="A62" s="211">
        <f t="shared" si="0"/>
        <v>46</v>
      </c>
      <c r="B62" s="280" t="str">
        <f>IF(基本情報入力シート!C78="","",基本情報入力シート!C78)</f>
        <v/>
      </c>
      <c r="C62" s="290" t="str">
        <f>IF(基本情報入力シート!D78="","",基本情報入力シート!D78)</f>
        <v/>
      </c>
      <c r="D62" s="291" t="str">
        <f>IF(基本情報入力シート!E78="","",基本情報入力シート!E78)</f>
        <v/>
      </c>
      <c r="E62" s="281" t="str">
        <f>IF(基本情報入力シート!F78="","",基本情報入力シート!F78)</f>
        <v/>
      </c>
      <c r="F62" s="281" t="str">
        <f>IF(基本情報入力シート!G78="","",基本情報入力シート!G78)</f>
        <v/>
      </c>
      <c r="G62" s="281" t="str">
        <f>IF(基本情報入力シート!H78="","",基本情報入力シート!H78)</f>
        <v/>
      </c>
      <c r="H62" s="281" t="str">
        <f>IF(基本情報入力シート!I78="","",基本情報入力シート!I78)</f>
        <v/>
      </c>
      <c r="I62" s="281" t="str">
        <f>IF(基本情報入力シート!J78="","",基本情報入力シート!J78)</f>
        <v/>
      </c>
      <c r="J62" s="281" t="str">
        <f>IF(基本情報入力シート!K78="","",基本情報入力シート!K78)</f>
        <v/>
      </c>
      <c r="K62" s="282" t="str">
        <f>IF(基本情報入力シート!L78="","",基本情報入力シート!L78)</f>
        <v/>
      </c>
      <c r="L62" s="275" t="s">
        <v>230</v>
      </c>
      <c r="M62" s="283" t="str">
        <f>IF(基本情報入力シート!M78="","",基本情報入力シート!M78)</f>
        <v/>
      </c>
      <c r="N62" s="212" t="str">
        <f>IF(基本情報入力シート!R78="","",基本情報入力シート!R78)</f>
        <v/>
      </c>
      <c r="O62" s="212" t="str">
        <f>IF(基本情報入力シート!W78="","",基本情報入力シート!W78)</f>
        <v/>
      </c>
      <c r="P62" s="484" t="str">
        <f>IF(基本情報入力シート!X78="","",基本情報入力シート!X78)</f>
        <v/>
      </c>
      <c r="Q62" s="484" t="str">
        <f>IF(基本情報入力シート!Y78="","",基本情報入力シート!Y78)</f>
        <v/>
      </c>
      <c r="R62" s="442"/>
      <c r="S62" s="440"/>
      <c r="T62" s="443"/>
      <c r="U62" s="276"/>
      <c r="V62" s="269"/>
      <c r="W62" s="269"/>
      <c r="X62" s="269"/>
      <c r="Y62" s="269"/>
    </row>
    <row r="63" spans="1:25" ht="27.75" customHeight="1">
      <c r="A63" s="211">
        <f t="shared" si="0"/>
        <v>47</v>
      </c>
      <c r="B63" s="280" t="str">
        <f>IF(基本情報入力シート!C79="","",基本情報入力シート!C79)</f>
        <v/>
      </c>
      <c r="C63" s="290" t="str">
        <f>IF(基本情報入力シート!D79="","",基本情報入力シート!D79)</f>
        <v/>
      </c>
      <c r="D63" s="291" t="str">
        <f>IF(基本情報入力シート!E79="","",基本情報入力シート!E79)</f>
        <v/>
      </c>
      <c r="E63" s="281" t="str">
        <f>IF(基本情報入力シート!F79="","",基本情報入力シート!F79)</f>
        <v/>
      </c>
      <c r="F63" s="281" t="str">
        <f>IF(基本情報入力シート!G79="","",基本情報入力シート!G79)</f>
        <v/>
      </c>
      <c r="G63" s="281" t="str">
        <f>IF(基本情報入力シート!H79="","",基本情報入力シート!H79)</f>
        <v/>
      </c>
      <c r="H63" s="281" t="str">
        <f>IF(基本情報入力シート!I79="","",基本情報入力シート!I79)</f>
        <v/>
      </c>
      <c r="I63" s="281" t="str">
        <f>IF(基本情報入力シート!J79="","",基本情報入力シート!J79)</f>
        <v/>
      </c>
      <c r="J63" s="281" t="str">
        <f>IF(基本情報入力シート!K79="","",基本情報入力シート!K79)</f>
        <v/>
      </c>
      <c r="K63" s="282" t="str">
        <f>IF(基本情報入力シート!L79="","",基本情報入力シート!L79)</f>
        <v/>
      </c>
      <c r="L63" s="275" t="s">
        <v>231</v>
      </c>
      <c r="M63" s="283" t="str">
        <f>IF(基本情報入力シート!M79="","",基本情報入力シート!M79)</f>
        <v/>
      </c>
      <c r="N63" s="212" t="str">
        <f>IF(基本情報入力シート!R79="","",基本情報入力シート!R79)</f>
        <v/>
      </c>
      <c r="O63" s="212" t="str">
        <f>IF(基本情報入力シート!W79="","",基本情報入力シート!W79)</f>
        <v/>
      </c>
      <c r="P63" s="484" t="str">
        <f>IF(基本情報入力シート!X79="","",基本情報入力シート!X79)</f>
        <v/>
      </c>
      <c r="Q63" s="484" t="str">
        <f>IF(基本情報入力シート!Y79="","",基本情報入力シート!Y79)</f>
        <v/>
      </c>
      <c r="R63" s="442"/>
      <c r="S63" s="440"/>
      <c r="T63" s="443"/>
      <c r="U63" s="276"/>
      <c r="V63" s="269"/>
      <c r="W63" s="269"/>
      <c r="X63" s="269"/>
      <c r="Y63" s="269"/>
    </row>
    <row r="64" spans="1:25" ht="27.75" customHeight="1">
      <c r="A64" s="211">
        <f t="shared" si="0"/>
        <v>48</v>
      </c>
      <c r="B64" s="280" t="str">
        <f>IF(基本情報入力シート!C80="","",基本情報入力シート!C80)</f>
        <v/>
      </c>
      <c r="C64" s="290" t="str">
        <f>IF(基本情報入力シート!D80="","",基本情報入力シート!D80)</f>
        <v/>
      </c>
      <c r="D64" s="291" t="str">
        <f>IF(基本情報入力シート!E80="","",基本情報入力シート!E80)</f>
        <v/>
      </c>
      <c r="E64" s="281" t="str">
        <f>IF(基本情報入力シート!F80="","",基本情報入力シート!F80)</f>
        <v/>
      </c>
      <c r="F64" s="281" t="str">
        <f>IF(基本情報入力シート!G80="","",基本情報入力シート!G80)</f>
        <v/>
      </c>
      <c r="G64" s="281" t="str">
        <f>IF(基本情報入力シート!H80="","",基本情報入力シート!H80)</f>
        <v/>
      </c>
      <c r="H64" s="281" t="str">
        <f>IF(基本情報入力シート!I80="","",基本情報入力シート!I80)</f>
        <v/>
      </c>
      <c r="I64" s="281" t="str">
        <f>IF(基本情報入力シート!J80="","",基本情報入力シート!J80)</f>
        <v/>
      </c>
      <c r="J64" s="281" t="str">
        <f>IF(基本情報入力シート!K80="","",基本情報入力シート!K80)</f>
        <v/>
      </c>
      <c r="K64" s="282" t="str">
        <f>IF(基本情報入力シート!L80="","",基本情報入力シート!L80)</f>
        <v/>
      </c>
      <c r="L64" s="275" t="s">
        <v>232</v>
      </c>
      <c r="M64" s="283" t="str">
        <f>IF(基本情報入力シート!M80="","",基本情報入力シート!M80)</f>
        <v/>
      </c>
      <c r="N64" s="212" t="str">
        <f>IF(基本情報入力シート!R80="","",基本情報入力シート!R80)</f>
        <v/>
      </c>
      <c r="O64" s="212" t="str">
        <f>IF(基本情報入力シート!W80="","",基本情報入力シート!W80)</f>
        <v/>
      </c>
      <c r="P64" s="484" t="str">
        <f>IF(基本情報入力シート!X80="","",基本情報入力シート!X80)</f>
        <v/>
      </c>
      <c r="Q64" s="484" t="str">
        <f>IF(基本情報入力シート!Y80="","",基本情報入力シート!Y80)</f>
        <v/>
      </c>
      <c r="R64" s="442"/>
      <c r="S64" s="440"/>
      <c r="T64" s="443"/>
      <c r="U64" s="276"/>
      <c r="V64" s="269"/>
      <c r="W64" s="269"/>
      <c r="X64" s="269"/>
      <c r="Y64" s="269"/>
    </row>
    <row r="65" spans="1:25" ht="27.75" customHeight="1">
      <c r="A65" s="211">
        <f t="shared" si="0"/>
        <v>49</v>
      </c>
      <c r="B65" s="280" t="str">
        <f>IF(基本情報入力シート!C81="","",基本情報入力シート!C81)</f>
        <v/>
      </c>
      <c r="C65" s="290" t="str">
        <f>IF(基本情報入力シート!D81="","",基本情報入力シート!D81)</f>
        <v/>
      </c>
      <c r="D65" s="291" t="str">
        <f>IF(基本情報入力シート!E81="","",基本情報入力シート!E81)</f>
        <v/>
      </c>
      <c r="E65" s="281" t="str">
        <f>IF(基本情報入力シート!F81="","",基本情報入力シート!F81)</f>
        <v/>
      </c>
      <c r="F65" s="281" t="str">
        <f>IF(基本情報入力シート!G81="","",基本情報入力シート!G81)</f>
        <v/>
      </c>
      <c r="G65" s="281" t="str">
        <f>IF(基本情報入力シート!H81="","",基本情報入力シート!H81)</f>
        <v/>
      </c>
      <c r="H65" s="281" t="str">
        <f>IF(基本情報入力シート!I81="","",基本情報入力シート!I81)</f>
        <v/>
      </c>
      <c r="I65" s="281" t="str">
        <f>IF(基本情報入力シート!J81="","",基本情報入力シート!J81)</f>
        <v/>
      </c>
      <c r="J65" s="281" t="str">
        <f>IF(基本情報入力シート!K81="","",基本情報入力シート!K81)</f>
        <v/>
      </c>
      <c r="K65" s="282" t="str">
        <f>IF(基本情報入力シート!L81="","",基本情報入力シート!L81)</f>
        <v/>
      </c>
      <c r="L65" s="275" t="s">
        <v>233</v>
      </c>
      <c r="M65" s="283" t="str">
        <f>IF(基本情報入力シート!M81="","",基本情報入力シート!M81)</f>
        <v/>
      </c>
      <c r="N65" s="212" t="str">
        <f>IF(基本情報入力シート!R81="","",基本情報入力シート!R81)</f>
        <v/>
      </c>
      <c r="O65" s="212" t="str">
        <f>IF(基本情報入力シート!W81="","",基本情報入力シート!W81)</f>
        <v/>
      </c>
      <c r="P65" s="484" t="str">
        <f>IF(基本情報入力シート!X81="","",基本情報入力シート!X81)</f>
        <v/>
      </c>
      <c r="Q65" s="484" t="str">
        <f>IF(基本情報入力シート!Y81="","",基本情報入力シート!Y81)</f>
        <v/>
      </c>
      <c r="R65" s="442"/>
      <c r="S65" s="440"/>
      <c r="T65" s="443"/>
      <c r="U65" s="276"/>
      <c r="V65" s="269"/>
      <c r="W65" s="269"/>
      <c r="X65" s="269"/>
      <c r="Y65" s="269"/>
    </row>
    <row r="66" spans="1:25" ht="27.75" customHeight="1">
      <c r="A66" s="211">
        <f t="shared" si="0"/>
        <v>50</v>
      </c>
      <c r="B66" s="280" t="str">
        <f>IF(基本情報入力シート!C82="","",基本情報入力シート!C82)</f>
        <v/>
      </c>
      <c r="C66" s="290" t="str">
        <f>IF(基本情報入力シート!D82="","",基本情報入力シート!D82)</f>
        <v/>
      </c>
      <c r="D66" s="291" t="str">
        <f>IF(基本情報入力シート!E82="","",基本情報入力シート!E82)</f>
        <v/>
      </c>
      <c r="E66" s="281" t="str">
        <f>IF(基本情報入力シート!F82="","",基本情報入力シート!F82)</f>
        <v/>
      </c>
      <c r="F66" s="281" t="str">
        <f>IF(基本情報入力シート!G82="","",基本情報入力シート!G82)</f>
        <v/>
      </c>
      <c r="G66" s="281" t="str">
        <f>IF(基本情報入力シート!H82="","",基本情報入力シート!H82)</f>
        <v/>
      </c>
      <c r="H66" s="281" t="str">
        <f>IF(基本情報入力シート!I82="","",基本情報入力シート!I82)</f>
        <v/>
      </c>
      <c r="I66" s="281" t="str">
        <f>IF(基本情報入力シート!J82="","",基本情報入力シート!J82)</f>
        <v/>
      </c>
      <c r="J66" s="281" t="str">
        <f>IF(基本情報入力シート!K82="","",基本情報入力シート!K82)</f>
        <v/>
      </c>
      <c r="K66" s="282" t="str">
        <f>IF(基本情報入力シート!L82="","",基本情報入力シート!L82)</f>
        <v/>
      </c>
      <c r="L66" s="275" t="s">
        <v>234</v>
      </c>
      <c r="M66" s="283" t="str">
        <f>IF(基本情報入力シート!M82="","",基本情報入力シート!M82)</f>
        <v/>
      </c>
      <c r="N66" s="212" t="str">
        <f>IF(基本情報入力シート!R82="","",基本情報入力シート!R82)</f>
        <v/>
      </c>
      <c r="O66" s="212" t="str">
        <f>IF(基本情報入力シート!W82="","",基本情報入力シート!W82)</f>
        <v/>
      </c>
      <c r="P66" s="484" t="str">
        <f>IF(基本情報入力シート!X82="","",基本情報入力シート!X82)</f>
        <v/>
      </c>
      <c r="Q66" s="484" t="str">
        <f>IF(基本情報入力シート!Y82="","",基本情報入力シート!Y82)</f>
        <v/>
      </c>
      <c r="R66" s="442"/>
      <c r="S66" s="440"/>
      <c r="T66" s="443"/>
      <c r="U66" s="276"/>
      <c r="V66" s="269"/>
      <c r="W66" s="269"/>
      <c r="X66" s="269"/>
      <c r="Y66" s="269"/>
    </row>
    <row r="67" spans="1:25" ht="27.75" customHeight="1">
      <c r="A67" s="211">
        <f t="shared" si="0"/>
        <v>51</v>
      </c>
      <c r="B67" s="280" t="str">
        <f>IF(基本情報入力シート!C83="","",基本情報入力シート!C83)</f>
        <v/>
      </c>
      <c r="C67" s="290" t="str">
        <f>IF(基本情報入力シート!D83="","",基本情報入力シート!D83)</f>
        <v/>
      </c>
      <c r="D67" s="291" t="str">
        <f>IF(基本情報入力シート!E83="","",基本情報入力シート!E83)</f>
        <v/>
      </c>
      <c r="E67" s="281" t="str">
        <f>IF(基本情報入力シート!F83="","",基本情報入力シート!F83)</f>
        <v/>
      </c>
      <c r="F67" s="281" t="str">
        <f>IF(基本情報入力シート!G83="","",基本情報入力シート!G83)</f>
        <v/>
      </c>
      <c r="G67" s="281" t="str">
        <f>IF(基本情報入力シート!H83="","",基本情報入力シート!H83)</f>
        <v/>
      </c>
      <c r="H67" s="281" t="str">
        <f>IF(基本情報入力シート!I83="","",基本情報入力シート!I83)</f>
        <v/>
      </c>
      <c r="I67" s="281" t="str">
        <f>IF(基本情報入力シート!J83="","",基本情報入力シート!J83)</f>
        <v/>
      </c>
      <c r="J67" s="281" t="str">
        <f>IF(基本情報入力シート!K83="","",基本情報入力シート!K83)</f>
        <v/>
      </c>
      <c r="K67" s="282" t="str">
        <f>IF(基本情報入力シート!L83="","",基本情報入力シート!L83)</f>
        <v/>
      </c>
      <c r="L67" s="275" t="s">
        <v>235</v>
      </c>
      <c r="M67" s="283" t="str">
        <f>IF(基本情報入力シート!M83="","",基本情報入力シート!M83)</f>
        <v/>
      </c>
      <c r="N67" s="212" t="str">
        <f>IF(基本情報入力シート!R83="","",基本情報入力シート!R83)</f>
        <v/>
      </c>
      <c r="O67" s="212" t="str">
        <f>IF(基本情報入力シート!W83="","",基本情報入力シート!W83)</f>
        <v/>
      </c>
      <c r="P67" s="484" t="str">
        <f>IF(基本情報入力シート!X83="","",基本情報入力シート!X83)</f>
        <v/>
      </c>
      <c r="Q67" s="484" t="str">
        <f>IF(基本情報入力シート!Y83="","",基本情報入力シート!Y83)</f>
        <v/>
      </c>
      <c r="R67" s="442"/>
      <c r="S67" s="440"/>
      <c r="T67" s="443"/>
      <c r="U67" s="276"/>
      <c r="V67" s="269"/>
      <c r="W67" s="269"/>
      <c r="X67" s="269"/>
      <c r="Y67" s="269"/>
    </row>
    <row r="68" spans="1:25" ht="27.75" customHeight="1">
      <c r="A68" s="211">
        <f t="shared" si="0"/>
        <v>52</v>
      </c>
      <c r="B68" s="280" t="str">
        <f>IF(基本情報入力シート!C84="","",基本情報入力シート!C84)</f>
        <v/>
      </c>
      <c r="C68" s="290" t="str">
        <f>IF(基本情報入力シート!D84="","",基本情報入力シート!D84)</f>
        <v/>
      </c>
      <c r="D68" s="291" t="str">
        <f>IF(基本情報入力シート!E84="","",基本情報入力シート!E84)</f>
        <v/>
      </c>
      <c r="E68" s="281" t="str">
        <f>IF(基本情報入力シート!F84="","",基本情報入力シート!F84)</f>
        <v/>
      </c>
      <c r="F68" s="281" t="str">
        <f>IF(基本情報入力シート!G84="","",基本情報入力シート!G84)</f>
        <v/>
      </c>
      <c r="G68" s="281" t="str">
        <f>IF(基本情報入力シート!H84="","",基本情報入力シート!H84)</f>
        <v/>
      </c>
      <c r="H68" s="281" t="str">
        <f>IF(基本情報入力シート!I84="","",基本情報入力シート!I84)</f>
        <v/>
      </c>
      <c r="I68" s="281" t="str">
        <f>IF(基本情報入力シート!J84="","",基本情報入力シート!J84)</f>
        <v/>
      </c>
      <c r="J68" s="281" t="str">
        <f>IF(基本情報入力シート!K84="","",基本情報入力シート!K84)</f>
        <v/>
      </c>
      <c r="K68" s="282" t="str">
        <f>IF(基本情報入力シート!L84="","",基本情報入力シート!L84)</f>
        <v/>
      </c>
      <c r="L68" s="275" t="s">
        <v>236</v>
      </c>
      <c r="M68" s="283" t="str">
        <f>IF(基本情報入力シート!M84="","",基本情報入力シート!M84)</f>
        <v/>
      </c>
      <c r="N68" s="212" t="str">
        <f>IF(基本情報入力シート!R84="","",基本情報入力シート!R84)</f>
        <v/>
      </c>
      <c r="O68" s="212" t="str">
        <f>IF(基本情報入力シート!W84="","",基本情報入力シート!W84)</f>
        <v/>
      </c>
      <c r="P68" s="484" t="str">
        <f>IF(基本情報入力シート!X84="","",基本情報入力シート!X84)</f>
        <v/>
      </c>
      <c r="Q68" s="484" t="str">
        <f>IF(基本情報入力シート!Y84="","",基本情報入力シート!Y84)</f>
        <v/>
      </c>
      <c r="R68" s="442"/>
      <c r="S68" s="440"/>
      <c r="T68" s="443"/>
      <c r="U68" s="276"/>
      <c r="V68" s="269"/>
      <c r="W68" s="269"/>
      <c r="X68" s="269"/>
      <c r="Y68" s="269"/>
    </row>
    <row r="69" spans="1:25" ht="27.75" customHeight="1">
      <c r="A69" s="211">
        <f t="shared" si="0"/>
        <v>53</v>
      </c>
      <c r="B69" s="280" t="str">
        <f>IF(基本情報入力シート!C85="","",基本情報入力シート!C85)</f>
        <v/>
      </c>
      <c r="C69" s="290" t="str">
        <f>IF(基本情報入力シート!D85="","",基本情報入力シート!D85)</f>
        <v/>
      </c>
      <c r="D69" s="291" t="str">
        <f>IF(基本情報入力シート!E85="","",基本情報入力シート!E85)</f>
        <v/>
      </c>
      <c r="E69" s="281" t="str">
        <f>IF(基本情報入力シート!F85="","",基本情報入力シート!F85)</f>
        <v/>
      </c>
      <c r="F69" s="281" t="str">
        <f>IF(基本情報入力シート!G85="","",基本情報入力シート!G85)</f>
        <v/>
      </c>
      <c r="G69" s="281" t="str">
        <f>IF(基本情報入力シート!H85="","",基本情報入力シート!H85)</f>
        <v/>
      </c>
      <c r="H69" s="281" t="str">
        <f>IF(基本情報入力シート!I85="","",基本情報入力シート!I85)</f>
        <v/>
      </c>
      <c r="I69" s="281" t="str">
        <f>IF(基本情報入力シート!J85="","",基本情報入力シート!J85)</f>
        <v/>
      </c>
      <c r="J69" s="281" t="str">
        <f>IF(基本情報入力シート!K85="","",基本情報入力シート!K85)</f>
        <v/>
      </c>
      <c r="K69" s="282" t="str">
        <f>IF(基本情報入力シート!L85="","",基本情報入力シート!L85)</f>
        <v/>
      </c>
      <c r="L69" s="275" t="s">
        <v>237</v>
      </c>
      <c r="M69" s="283" t="str">
        <f>IF(基本情報入力シート!M85="","",基本情報入力シート!M85)</f>
        <v/>
      </c>
      <c r="N69" s="212" t="str">
        <f>IF(基本情報入力シート!R85="","",基本情報入力シート!R85)</f>
        <v/>
      </c>
      <c r="O69" s="212" t="str">
        <f>IF(基本情報入力シート!W85="","",基本情報入力シート!W85)</f>
        <v/>
      </c>
      <c r="P69" s="484" t="str">
        <f>IF(基本情報入力シート!X85="","",基本情報入力シート!X85)</f>
        <v/>
      </c>
      <c r="Q69" s="484" t="str">
        <f>IF(基本情報入力シート!Y85="","",基本情報入力シート!Y85)</f>
        <v/>
      </c>
      <c r="R69" s="442"/>
      <c r="S69" s="440"/>
      <c r="T69" s="443"/>
      <c r="U69" s="276"/>
      <c r="V69" s="269"/>
      <c r="W69" s="269"/>
      <c r="X69" s="269"/>
      <c r="Y69" s="269"/>
    </row>
    <row r="70" spans="1:25" ht="27.75" customHeight="1">
      <c r="A70" s="211">
        <f t="shared" si="0"/>
        <v>54</v>
      </c>
      <c r="B70" s="280" t="str">
        <f>IF(基本情報入力シート!C86="","",基本情報入力シート!C86)</f>
        <v/>
      </c>
      <c r="C70" s="290" t="str">
        <f>IF(基本情報入力シート!D86="","",基本情報入力シート!D86)</f>
        <v/>
      </c>
      <c r="D70" s="291" t="str">
        <f>IF(基本情報入力シート!E86="","",基本情報入力シート!E86)</f>
        <v/>
      </c>
      <c r="E70" s="281" t="str">
        <f>IF(基本情報入力シート!F86="","",基本情報入力シート!F86)</f>
        <v/>
      </c>
      <c r="F70" s="281" t="str">
        <f>IF(基本情報入力シート!G86="","",基本情報入力シート!G86)</f>
        <v/>
      </c>
      <c r="G70" s="281" t="str">
        <f>IF(基本情報入力シート!H86="","",基本情報入力シート!H86)</f>
        <v/>
      </c>
      <c r="H70" s="281" t="str">
        <f>IF(基本情報入力シート!I86="","",基本情報入力シート!I86)</f>
        <v/>
      </c>
      <c r="I70" s="281" t="str">
        <f>IF(基本情報入力シート!J86="","",基本情報入力シート!J86)</f>
        <v/>
      </c>
      <c r="J70" s="281" t="str">
        <f>IF(基本情報入力シート!K86="","",基本情報入力シート!K86)</f>
        <v/>
      </c>
      <c r="K70" s="282" t="str">
        <f>IF(基本情報入力シート!L86="","",基本情報入力シート!L86)</f>
        <v/>
      </c>
      <c r="L70" s="275" t="s">
        <v>238</v>
      </c>
      <c r="M70" s="283" t="str">
        <f>IF(基本情報入力シート!M86="","",基本情報入力シート!M86)</f>
        <v/>
      </c>
      <c r="N70" s="212" t="str">
        <f>IF(基本情報入力シート!R86="","",基本情報入力シート!R86)</f>
        <v/>
      </c>
      <c r="O70" s="212" t="str">
        <f>IF(基本情報入力シート!W86="","",基本情報入力シート!W86)</f>
        <v/>
      </c>
      <c r="P70" s="484" t="str">
        <f>IF(基本情報入力シート!X86="","",基本情報入力シート!X86)</f>
        <v/>
      </c>
      <c r="Q70" s="484" t="str">
        <f>IF(基本情報入力シート!Y86="","",基本情報入力シート!Y86)</f>
        <v/>
      </c>
      <c r="R70" s="442"/>
      <c r="S70" s="440"/>
      <c r="T70" s="443"/>
      <c r="U70" s="276"/>
      <c r="V70" s="269"/>
      <c r="W70" s="269"/>
      <c r="X70" s="269"/>
      <c r="Y70" s="269"/>
    </row>
    <row r="71" spans="1:25" ht="27.75" customHeight="1">
      <c r="A71" s="211">
        <f t="shared" si="0"/>
        <v>55</v>
      </c>
      <c r="B71" s="280" t="str">
        <f>IF(基本情報入力シート!C87="","",基本情報入力シート!C87)</f>
        <v/>
      </c>
      <c r="C71" s="290" t="str">
        <f>IF(基本情報入力シート!D87="","",基本情報入力シート!D87)</f>
        <v/>
      </c>
      <c r="D71" s="291" t="str">
        <f>IF(基本情報入力シート!E87="","",基本情報入力シート!E87)</f>
        <v/>
      </c>
      <c r="E71" s="281" t="str">
        <f>IF(基本情報入力シート!F87="","",基本情報入力シート!F87)</f>
        <v/>
      </c>
      <c r="F71" s="281" t="str">
        <f>IF(基本情報入力シート!G87="","",基本情報入力シート!G87)</f>
        <v/>
      </c>
      <c r="G71" s="281" t="str">
        <f>IF(基本情報入力シート!H87="","",基本情報入力シート!H87)</f>
        <v/>
      </c>
      <c r="H71" s="281" t="str">
        <f>IF(基本情報入力シート!I87="","",基本情報入力シート!I87)</f>
        <v/>
      </c>
      <c r="I71" s="281" t="str">
        <f>IF(基本情報入力シート!J87="","",基本情報入力シート!J87)</f>
        <v/>
      </c>
      <c r="J71" s="281" t="str">
        <f>IF(基本情報入力シート!K87="","",基本情報入力シート!K87)</f>
        <v/>
      </c>
      <c r="K71" s="282" t="str">
        <f>IF(基本情報入力シート!L87="","",基本情報入力シート!L87)</f>
        <v/>
      </c>
      <c r="L71" s="275" t="s">
        <v>239</v>
      </c>
      <c r="M71" s="283" t="str">
        <f>IF(基本情報入力シート!M87="","",基本情報入力シート!M87)</f>
        <v/>
      </c>
      <c r="N71" s="212" t="str">
        <f>IF(基本情報入力シート!R87="","",基本情報入力シート!R87)</f>
        <v/>
      </c>
      <c r="O71" s="212" t="str">
        <f>IF(基本情報入力シート!W87="","",基本情報入力シート!W87)</f>
        <v/>
      </c>
      <c r="P71" s="484" t="str">
        <f>IF(基本情報入力シート!X87="","",基本情報入力シート!X87)</f>
        <v/>
      </c>
      <c r="Q71" s="484" t="str">
        <f>IF(基本情報入力シート!Y87="","",基本情報入力シート!Y87)</f>
        <v/>
      </c>
      <c r="R71" s="442"/>
      <c r="S71" s="440"/>
      <c r="T71" s="443"/>
      <c r="U71" s="276"/>
      <c r="V71" s="269"/>
      <c r="W71" s="269"/>
      <c r="X71" s="269"/>
      <c r="Y71" s="269"/>
    </row>
    <row r="72" spans="1:25" ht="27.75" customHeight="1">
      <c r="A72" s="211">
        <f t="shared" si="0"/>
        <v>56</v>
      </c>
      <c r="B72" s="280" t="str">
        <f>IF(基本情報入力シート!C88="","",基本情報入力シート!C88)</f>
        <v/>
      </c>
      <c r="C72" s="290" t="str">
        <f>IF(基本情報入力シート!D88="","",基本情報入力シート!D88)</f>
        <v/>
      </c>
      <c r="D72" s="291" t="str">
        <f>IF(基本情報入力シート!E88="","",基本情報入力シート!E88)</f>
        <v/>
      </c>
      <c r="E72" s="281" t="str">
        <f>IF(基本情報入力シート!F88="","",基本情報入力シート!F88)</f>
        <v/>
      </c>
      <c r="F72" s="281" t="str">
        <f>IF(基本情報入力シート!G88="","",基本情報入力シート!G88)</f>
        <v/>
      </c>
      <c r="G72" s="281" t="str">
        <f>IF(基本情報入力シート!H88="","",基本情報入力シート!H88)</f>
        <v/>
      </c>
      <c r="H72" s="281" t="str">
        <f>IF(基本情報入力シート!I88="","",基本情報入力シート!I88)</f>
        <v/>
      </c>
      <c r="I72" s="281" t="str">
        <f>IF(基本情報入力シート!J88="","",基本情報入力シート!J88)</f>
        <v/>
      </c>
      <c r="J72" s="281" t="str">
        <f>IF(基本情報入力シート!K88="","",基本情報入力シート!K88)</f>
        <v/>
      </c>
      <c r="K72" s="282" t="str">
        <f>IF(基本情報入力シート!L88="","",基本情報入力シート!L88)</f>
        <v/>
      </c>
      <c r="L72" s="275" t="s">
        <v>240</v>
      </c>
      <c r="M72" s="283" t="str">
        <f>IF(基本情報入力シート!M88="","",基本情報入力シート!M88)</f>
        <v/>
      </c>
      <c r="N72" s="212" t="str">
        <f>IF(基本情報入力シート!R88="","",基本情報入力シート!R88)</f>
        <v/>
      </c>
      <c r="O72" s="212" t="str">
        <f>IF(基本情報入力シート!W88="","",基本情報入力シート!W88)</f>
        <v/>
      </c>
      <c r="P72" s="484" t="str">
        <f>IF(基本情報入力シート!X88="","",基本情報入力シート!X88)</f>
        <v/>
      </c>
      <c r="Q72" s="484" t="str">
        <f>IF(基本情報入力シート!Y88="","",基本情報入力シート!Y88)</f>
        <v/>
      </c>
      <c r="R72" s="442"/>
      <c r="S72" s="440"/>
      <c r="T72" s="443"/>
      <c r="U72" s="276"/>
      <c r="V72" s="269"/>
      <c r="W72" s="269"/>
      <c r="X72" s="269"/>
      <c r="Y72" s="269"/>
    </row>
    <row r="73" spans="1:25" ht="27.75" customHeight="1">
      <c r="A73" s="211">
        <f t="shared" si="0"/>
        <v>57</v>
      </c>
      <c r="B73" s="280" t="str">
        <f>IF(基本情報入力シート!C89="","",基本情報入力シート!C89)</f>
        <v/>
      </c>
      <c r="C73" s="290" t="str">
        <f>IF(基本情報入力シート!D89="","",基本情報入力シート!D89)</f>
        <v/>
      </c>
      <c r="D73" s="291" t="str">
        <f>IF(基本情報入力シート!E89="","",基本情報入力シート!E89)</f>
        <v/>
      </c>
      <c r="E73" s="281" t="str">
        <f>IF(基本情報入力シート!F89="","",基本情報入力シート!F89)</f>
        <v/>
      </c>
      <c r="F73" s="281" t="str">
        <f>IF(基本情報入力シート!G89="","",基本情報入力シート!G89)</f>
        <v/>
      </c>
      <c r="G73" s="281" t="str">
        <f>IF(基本情報入力シート!H89="","",基本情報入力シート!H89)</f>
        <v/>
      </c>
      <c r="H73" s="281" t="str">
        <f>IF(基本情報入力シート!I89="","",基本情報入力シート!I89)</f>
        <v/>
      </c>
      <c r="I73" s="281" t="str">
        <f>IF(基本情報入力シート!J89="","",基本情報入力シート!J89)</f>
        <v/>
      </c>
      <c r="J73" s="281" t="str">
        <f>IF(基本情報入力シート!K89="","",基本情報入力シート!K89)</f>
        <v/>
      </c>
      <c r="K73" s="282" t="str">
        <f>IF(基本情報入力シート!L89="","",基本情報入力シート!L89)</f>
        <v/>
      </c>
      <c r="L73" s="275" t="s">
        <v>241</v>
      </c>
      <c r="M73" s="283" t="str">
        <f>IF(基本情報入力シート!M89="","",基本情報入力シート!M89)</f>
        <v/>
      </c>
      <c r="N73" s="212" t="str">
        <f>IF(基本情報入力シート!R89="","",基本情報入力シート!R89)</f>
        <v/>
      </c>
      <c r="O73" s="212" t="str">
        <f>IF(基本情報入力シート!W89="","",基本情報入力シート!W89)</f>
        <v/>
      </c>
      <c r="P73" s="484" t="str">
        <f>IF(基本情報入力シート!X89="","",基本情報入力シート!X89)</f>
        <v/>
      </c>
      <c r="Q73" s="484" t="str">
        <f>IF(基本情報入力シート!Y89="","",基本情報入力シート!Y89)</f>
        <v/>
      </c>
      <c r="R73" s="442"/>
      <c r="S73" s="440"/>
      <c r="T73" s="443"/>
      <c r="U73" s="276"/>
      <c r="V73" s="269"/>
      <c r="W73" s="269"/>
      <c r="X73" s="269"/>
      <c r="Y73" s="269"/>
    </row>
    <row r="74" spans="1:25" ht="27.75" customHeight="1">
      <c r="A74" s="211">
        <f t="shared" si="0"/>
        <v>58</v>
      </c>
      <c r="B74" s="280" t="str">
        <f>IF(基本情報入力シート!C90="","",基本情報入力シート!C90)</f>
        <v/>
      </c>
      <c r="C74" s="290" t="str">
        <f>IF(基本情報入力シート!D90="","",基本情報入力シート!D90)</f>
        <v/>
      </c>
      <c r="D74" s="291" t="str">
        <f>IF(基本情報入力シート!E90="","",基本情報入力シート!E90)</f>
        <v/>
      </c>
      <c r="E74" s="281" t="str">
        <f>IF(基本情報入力シート!F90="","",基本情報入力シート!F90)</f>
        <v/>
      </c>
      <c r="F74" s="281" t="str">
        <f>IF(基本情報入力シート!G90="","",基本情報入力シート!G90)</f>
        <v/>
      </c>
      <c r="G74" s="281" t="str">
        <f>IF(基本情報入力シート!H90="","",基本情報入力シート!H90)</f>
        <v/>
      </c>
      <c r="H74" s="281" t="str">
        <f>IF(基本情報入力シート!I90="","",基本情報入力シート!I90)</f>
        <v/>
      </c>
      <c r="I74" s="281" t="str">
        <f>IF(基本情報入力シート!J90="","",基本情報入力シート!J90)</f>
        <v/>
      </c>
      <c r="J74" s="281" t="str">
        <f>IF(基本情報入力シート!K90="","",基本情報入力シート!K90)</f>
        <v/>
      </c>
      <c r="K74" s="282" t="str">
        <f>IF(基本情報入力シート!L90="","",基本情報入力シート!L90)</f>
        <v/>
      </c>
      <c r="L74" s="275" t="s">
        <v>242</v>
      </c>
      <c r="M74" s="283" t="str">
        <f>IF(基本情報入力シート!M90="","",基本情報入力シート!M90)</f>
        <v/>
      </c>
      <c r="N74" s="212" t="str">
        <f>IF(基本情報入力シート!R90="","",基本情報入力シート!R90)</f>
        <v/>
      </c>
      <c r="O74" s="212" t="str">
        <f>IF(基本情報入力シート!W90="","",基本情報入力シート!W90)</f>
        <v/>
      </c>
      <c r="P74" s="484" t="str">
        <f>IF(基本情報入力シート!X90="","",基本情報入力シート!X90)</f>
        <v/>
      </c>
      <c r="Q74" s="484" t="str">
        <f>IF(基本情報入力シート!Y90="","",基本情報入力シート!Y90)</f>
        <v/>
      </c>
      <c r="R74" s="442"/>
      <c r="S74" s="440"/>
      <c r="T74" s="443"/>
      <c r="U74" s="276"/>
      <c r="V74" s="269"/>
      <c r="W74" s="269"/>
      <c r="X74" s="269"/>
      <c r="Y74" s="269"/>
    </row>
    <row r="75" spans="1:25" ht="27.75" customHeight="1">
      <c r="A75" s="211">
        <f t="shared" si="0"/>
        <v>59</v>
      </c>
      <c r="B75" s="280" t="str">
        <f>IF(基本情報入力シート!C91="","",基本情報入力シート!C91)</f>
        <v/>
      </c>
      <c r="C75" s="290" t="str">
        <f>IF(基本情報入力シート!D91="","",基本情報入力シート!D91)</f>
        <v/>
      </c>
      <c r="D75" s="291" t="str">
        <f>IF(基本情報入力シート!E91="","",基本情報入力シート!E91)</f>
        <v/>
      </c>
      <c r="E75" s="281" t="str">
        <f>IF(基本情報入力シート!F91="","",基本情報入力シート!F91)</f>
        <v/>
      </c>
      <c r="F75" s="281" t="str">
        <f>IF(基本情報入力シート!G91="","",基本情報入力シート!G91)</f>
        <v/>
      </c>
      <c r="G75" s="281" t="str">
        <f>IF(基本情報入力シート!H91="","",基本情報入力シート!H91)</f>
        <v/>
      </c>
      <c r="H75" s="281" t="str">
        <f>IF(基本情報入力シート!I91="","",基本情報入力シート!I91)</f>
        <v/>
      </c>
      <c r="I75" s="281" t="str">
        <f>IF(基本情報入力シート!J91="","",基本情報入力シート!J91)</f>
        <v/>
      </c>
      <c r="J75" s="281" t="str">
        <f>IF(基本情報入力シート!K91="","",基本情報入力シート!K91)</f>
        <v/>
      </c>
      <c r="K75" s="282" t="str">
        <f>IF(基本情報入力シート!L91="","",基本情報入力シート!L91)</f>
        <v/>
      </c>
      <c r="L75" s="275" t="s">
        <v>243</v>
      </c>
      <c r="M75" s="283" t="str">
        <f>IF(基本情報入力シート!M91="","",基本情報入力シート!M91)</f>
        <v/>
      </c>
      <c r="N75" s="212" t="str">
        <f>IF(基本情報入力シート!R91="","",基本情報入力シート!R91)</f>
        <v/>
      </c>
      <c r="O75" s="212" t="str">
        <f>IF(基本情報入力シート!W91="","",基本情報入力シート!W91)</f>
        <v/>
      </c>
      <c r="P75" s="484" t="str">
        <f>IF(基本情報入力シート!X91="","",基本情報入力シート!X91)</f>
        <v/>
      </c>
      <c r="Q75" s="484" t="str">
        <f>IF(基本情報入力シート!Y91="","",基本情報入力シート!Y91)</f>
        <v/>
      </c>
      <c r="R75" s="442"/>
      <c r="S75" s="440"/>
      <c r="T75" s="443"/>
      <c r="U75" s="276"/>
      <c r="V75" s="269"/>
      <c r="W75" s="269"/>
      <c r="X75" s="269"/>
      <c r="Y75" s="269"/>
    </row>
    <row r="76" spans="1:25" ht="27.75" customHeight="1">
      <c r="A76" s="211">
        <f t="shared" si="0"/>
        <v>60</v>
      </c>
      <c r="B76" s="280" t="str">
        <f>IF(基本情報入力シート!C92="","",基本情報入力シート!C92)</f>
        <v/>
      </c>
      <c r="C76" s="290" t="str">
        <f>IF(基本情報入力シート!D92="","",基本情報入力シート!D92)</f>
        <v/>
      </c>
      <c r="D76" s="291" t="str">
        <f>IF(基本情報入力シート!E92="","",基本情報入力シート!E92)</f>
        <v/>
      </c>
      <c r="E76" s="281" t="str">
        <f>IF(基本情報入力シート!F92="","",基本情報入力シート!F92)</f>
        <v/>
      </c>
      <c r="F76" s="281" t="str">
        <f>IF(基本情報入力シート!G92="","",基本情報入力シート!G92)</f>
        <v/>
      </c>
      <c r="G76" s="281" t="str">
        <f>IF(基本情報入力シート!H92="","",基本情報入力シート!H92)</f>
        <v/>
      </c>
      <c r="H76" s="281" t="str">
        <f>IF(基本情報入力シート!I92="","",基本情報入力シート!I92)</f>
        <v/>
      </c>
      <c r="I76" s="281" t="str">
        <f>IF(基本情報入力シート!J92="","",基本情報入力シート!J92)</f>
        <v/>
      </c>
      <c r="J76" s="281" t="str">
        <f>IF(基本情報入力シート!K92="","",基本情報入力シート!K92)</f>
        <v/>
      </c>
      <c r="K76" s="282" t="str">
        <f>IF(基本情報入力シート!L92="","",基本情報入力シート!L92)</f>
        <v/>
      </c>
      <c r="L76" s="275" t="s">
        <v>244</v>
      </c>
      <c r="M76" s="283" t="str">
        <f>IF(基本情報入力シート!M92="","",基本情報入力シート!M92)</f>
        <v/>
      </c>
      <c r="N76" s="212" t="str">
        <f>IF(基本情報入力シート!R92="","",基本情報入力シート!R92)</f>
        <v/>
      </c>
      <c r="O76" s="212" t="str">
        <f>IF(基本情報入力シート!W92="","",基本情報入力シート!W92)</f>
        <v/>
      </c>
      <c r="P76" s="484" t="str">
        <f>IF(基本情報入力シート!X92="","",基本情報入力シート!X92)</f>
        <v/>
      </c>
      <c r="Q76" s="484" t="str">
        <f>IF(基本情報入力シート!Y92="","",基本情報入力シート!Y92)</f>
        <v/>
      </c>
      <c r="R76" s="442"/>
      <c r="S76" s="440"/>
      <c r="T76" s="443"/>
      <c r="U76" s="276"/>
      <c r="V76" s="269"/>
      <c r="W76" s="269"/>
      <c r="X76" s="269"/>
      <c r="Y76" s="269"/>
    </row>
    <row r="77" spans="1:25" ht="27.75" customHeight="1">
      <c r="A77" s="211">
        <f t="shared" si="0"/>
        <v>61</v>
      </c>
      <c r="B77" s="280" t="str">
        <f>IF(基本情報入力シート!C93="","",基本情報入力シート!C93)</f>
        <v/>
      </c>
      <c r="C77" s="290" t="str">
        <f>IF(基本情報入力シート!D93="","",基本情報入力シート!D93)</f>
        <v/>
      </c>
      <c r="D77" s="291" t="str">
        <f>IF(基本情報入力シート!E93="","",基本情報入力シート!E93)</f>
        <v/>
      </c>
      <c r="E77" s="281" t="str">
        <f>IF(基本情報入力シート!F93="","",基本情報入力シート!F93)</f>
        <v/>
      </c>
      <c r="F77" s="281" t="str">
        <f>IF(基本情報入力シート!G93="","",基本情報入力シート!G93)</f>
        <v/>
      </c>
      <c r="G77" s="281" t="str">
        <f>IF(基本情報入力シート!H93="","",基本情報入力シート!H93)</f>
        <v/>
      </c>
      <c r="H77" s="281" t="str">
        <f>IF(基本情報入力シート!I93="","",基本情報入力シート!I93)</f>
        <v/>
      </c>
      <c r="I77" s="281" t="str">
        <f>IF(基本情報入力シート!J93="","",基本情報入力シート!J93)</f>
        <v/>
      </c>
      <c r="J77" s="281" t="str">
        <f>IF(基本情報入力シート!K93="","",基本情報入力シート!K93)</f>
        <v/>
      </c>
      <c r="K77" s="282" t="str">
        <f>IF(基本情報入力シート!L93="","",基本情報入力シート!L93)</f>
        <v/>
      </c>
      <c r="L77" s="275" t="s">
        <v>245</v>
      </c>
      <c r="M77" s="283" t="str">
        <f>IF(基本情報入力シート!M93="","",基本情報入力シート!M93)</f>
        <v/>
      </c>
      <c r="N77" s="212" t="str">
        <f>IF(基本情報入力シート!R93="","",基本情報入力シート!R93)</f>
        <v/>
      </c>
      <c r="O77" s="212" t="str">
        <f>IF(基本情報入力シート!W93="","",基本情報入力シート!W93)</f>
        <v/>
      </c>
      <c r="P77" s="484" t="str">
        <f>IF(基本情報入力シート!X93="","",基本情報入力シート!X93)</f>
        <v/>
      </c>
      <c r="Q77" s="484" t="str">
        <f>IF(基本情報入力シート!Y93="","",基本情報入力シート!Y93)</f>
        <v/>
      </c>
      <c r="R77" s="442"/>
      <c r="S77" s="440"/>
      <c r="T77" s="443"/>
      <c r="U77" s="276"/>
      <c r="V77" s="269"/>
      <c r="W77" s="269"/>
      <c r="X77" s="269"/>
      <c r="Y77" s="269"/>
    </row>
    <row r="78" spans="1:25" ht="27.75" customHeight="1">
      <c r="A78" s="211">
        <f t="shared" si="0"/>
        <v>62</v>
      </c>
      <c r="B78" s="280" t="str">
        <f>IF(基本情報入力シート!C94="","",基本情報入力シート!C94)</f>
        <v/>
      </c>
      <c r="C78" s="290" t="str">
        <f>IF(基本情報入力シート!D94="","",基本情報入力シート!D94)</f>
        <v/>
      </c>
      <c r="D78" s="291" t="str">
        <f>IF(基本情報入力シート!E94="","",基本情報入力シート!E94)</f>
        <v/>
      </c>
      <c r="E78" s="281" t="str">
        <f>IF(基本情報入力シート!F94="","",基本情報入力シート!F94)</f>
        <v/>
      </c>
      <c r="F78" s="281" t="str">
        <f>IF(基本情報入力シート!G94="","",基本情報入力シート!G94)</f>
        <v/>
      </c>
      <c r="G78" s="281" t="str">
        <f>IF(基本情報入力シート!H94="","",基本情報入力シート!H94)</f>
        <v/>
      </c>
      <c r="H78" s="281" t="str">
        <f>IF(基本情報入力シート!I94="","",基本情報入力シート!I94)</f>
        <v/>
      </c>
      <c r="I78" s="281" t="str">
        <f>IF(基本情報入力シート!J94="","",基本情報入力シート!J94)</f>
        <v/>
      </c>
      <c r="J78" s="281" t="str">
        <f>IF(基本情報入力シート!K94="","",基本情報入力シート!K94)</f>
        <v/>
      </c>
      <c r="K78" s="282" t="str">
        <f>IF(基本情報入力シート!L94="","",基本情報入力シート!L94)</f>
        <v/>
      </c>
      <c r="L78" s="275" t="s">
        <v>246</v>
      </c>
      <c r="M78" s="283" t="str">
        <f>IF(基本情報入力シート!M94="","",基本情報入力シート!M94)</f>
        <v/>
      </c>
      <c r="N78" s="212" t="str">
        <f>IF(基本情報入力シート!R94="","",基本情報入力シート!R94)</f>
        <v/>
      </c>
      <c r="O78" s="212" t="str">
        <f>IF(基本情報入力シート!W94="","",基本情報入力シート!W94)</f>
        <v/>
      </c>
      <c r="P78" s="484" t="str">
        <f>IF(基本情報入力シート!X94="","",基本情報入力シート!X94)</f>
        <v/>
      </c>
      <c r="Q78" s="484" t="str">
        <f>IF(基本情報入力シート!Y94="","",基本情報入力シート!Y94)</f>
        <v/>
      </c>
      <c r="R78" s="442"/>
      <c r="S78" s="440"/>
      <c r="T78" s="443"/>
      <c r="U78" s="276"/>
      <c r="V78" s="269"/>
      <c r="W78" s="269"/>
      <c r="X78" s="269"/>
      <c r="Y78" s="269"/>
    </row>
    <row r="79" spans="1:25" ht="27.75" customHeight="1">
      <c r="A79" s="211">
        <f t="shared" si="0"/>
        <v>63</v>
      </c>
      <c r="B79" s="280" t="str">
        <f>IF(基本情報入力シート!C95="","",基本情報入力シート!C95)</f>
        <v/>
      </c>
      <c r="C79" s="290" t="str">
        <f>IF(基本情報入力シート!D95="","",基本情報入力シート!D95)</f>
        <v/>
      </c>
      <c r="D79" s="291" t="str">
        <f>IF(基本情報入力シート!E95="","",基本情報入力シート!E95)</f>
        <v/>
      </c>
      <c r="E79" s="281" t="str">
        <f>IF(基本情報入力シート!F95="","",基本情報入力シート!F95)</f>
        <v/>
      </c>
      <c r="F79" s="281" t="str">
        <f>IF(基本情報入力シート!G95="","",基本情報入力シート!G95)</f>
        <v/>
      </c>
      <c r="G79" s="281" t="str">
        <f>IF(基本情報入力シート!H95="","",基本情報入力シート!H95)</f>
        <v/>
      </c>
      <c r="H79" s="281" t="str">
        <f>IF(基本情報入力シート!I95="","",基本情報入力シート!I95)</f>
        <v/>
      </c>
      <c r="I79" s="281" t="str">
        <f>IF(基本情報入力シート!J95="","",基本情報入力シート!J95)</f>
        <v/>
      </c>
      <c r="J79" s="281" t="str">
        <f>IF(基本情報入力シート!K95="","",基本情報入力シート!K95)</f>
        <v/>
      </c>
      <c r="K79" s="282" t="str">
        <f>IF(基本情報入力シート!L95="","",基本情報入力シート!L95)</f>
        <v/>
      </c>
      <c r="L79" s="275" t="s">
        <v>247</v>
      </c>
      <c r="M79" s="283" t="str">
        <f>IF(基本情報入力シート!M95="","",基本情報入力シート!M95)</f>
        <v/>
      </c>
      <c r="N79" s="212" t="str">
        <f>IF(基本情報入力シート!R95="","",基本情報入力シート!R95)</f>
        <v/>
      </c>
      <c r="O79" s="212" t="str">
        <f>IF(基本情報入力シート!W95="","",基本情報入力シート!W95)</f>
        <v/>
      </c>
      <c r="P79" s="484" t="str">
        <f>IF(基本情報入力シート!X95="","",基本情報入力シート!X95)</f>
        <v/>
      </c>
      <c r="Q79" s="484" t="str">
        <f>IF(基本情報入力シート!Y95="","",基本情報入力シート!Y95)</f>
        <v/>
      </c>
      <c r="R79" s="442"/>
      <c r="S79" s="440"/>
      <c r="T79" s="443"/>
      <c r="U79" s="276"/>
      <c r="V79" s="269"/>
      <c r="W79" s="269"/>
      <c r="X79" s="269"/>
      <c r="Y79" s="269"/>
    </row>
    <row r="80" spans="1:25" ht="27.75" customHeight="1">
      <c r="A80" s="211">
        <f t="shared" si="0"/>
        <v>64</v>
      </c>
      <c r="B80" s="280" t="str">
        <f>IF(基本情報入力シート!C96="","",基本情報入力シート!C96)</f>
        <v/>
      </c>
      <c r="C80" s="290" t="str">
        <f>IF(基本情報入力シート!D96="","",基本情報入力シート!D96)</f>
        <v/>
      </c>
      <c r="D80" s="291" t="str">
        <f>IF(基本情報入力シート!E96="","",基本情報入力シート!E96)</f>
        <v/>
      </c>
      <c r="E80" s="281" t="str">
        <f>IF(基本情報入力シート!F96="","",基本情報入力シート!F96)</f>
        <v/>
      </c>
      <c r="F80" s="281" t="str">
        <f>IF(基本情報入力シート!G96="","",基本情報入力シート!G96)</f>
        <v/>
      </c>
      <c r="G80" s="281" t="str">
        <f>IF(基本情報入力シート!H96="","",基本情報入力シート!H96)</f>
        <v/>
      </c>
      <c r="H80" s="281" t="str">
        <f>IF(基本情報入力シート!I96="","",基本情報入力シート!I96)</f>
        <v/>
      </c>
      <c r="I80" s="281" t="str">
        <f>IF(基本情報入力シート!J96="","",基本情報入力シート!J96)</f>
        <v/>
      </c>
      <c r="J80" s="281" t="str">
        <f>IF(基本情報入力シート!K96="","",基本情報入力シート!K96)</f>
        <v/>
      </c>
      <c r="K80" s="282" t="str">
        <f>IF(基本情報入力シート!L96="","",基本情報入力シート!L96)</f>
        <v/>
      </c>
      <c r="L80" s="275" t="s">
        <v>248</v>
      </c>
      <c r="M80" s="283" t="str">
        <f>IF(基本情報入力シート!M96="","",基本情報入力シート!M96)</f>
        <v/>
      </c>
      <c r="N80" s="212" t="str">
        <f>IF(基本情報入力シート!R96="","",基本情報入力シート!R96)</f>
        <v/>
      </c>
      <c r="O80" s="212" t="str">
        <f>IF(基本情報入力シート!W96="","",基本情報入力シート!W96)</f>
        <v/>
      </c>
      <c r="P80" s="484" t="str">
        <f>IF(基本情報入力シート!X96="","",基本情報入力シート!X96)</f>
        <v/>
      </c>
      <c r="Q80" s="484" t="str">
        <f>IF(基本情報入力シート!Y96="","",基本情報入力シート!Y96)</f>
        <v/>
      </c>
      <c r="R80" s="442"/>
      <c r="S80" s="440"/>
      <c r="T80" s="443"/>
      <c r="U80" s="276"/>
      <c r="V80" s="269"/>
      <c r="W80" s="269"/>
      <c r="X80" s="269"/>
      <c r="Y80" s="269"/>
    </row>
    <row r="81" spans="1:25" ht="27.75" customHeight="1">
      <c r="A81" s="211">
        <f t="shared" si="0"/>
        <v>65</v>
      </c>
      <c r="B81" s="280" t="str">
        <f>IF(基本情報入力シート!C97="","",基本情報入力シート!C97)</f>
        <v/>
      </c>
      <c r="C81" s="290" t="str">
        <f>IF(基本情報入力シート!D97="","",基本情報入力シート!D97)</f>
        <v/>
      </c>
      <c r="D81" s="291" t="str">
        <f>IF(基本情報入力シート!E97="","",基本情報入力シート!E97)</f>
        <v/>
      </c>
      <c r="E81" s="281" t="str">
        <f>IF(基本情報入力シート!F97="","",基本情報入力シート!F97)</f>
        <v/>
      </c>
      <c r="F81" s="281" t="str">
        <f>IF(基本情報入力シート!G97="","",基本情報入力シート!G97)</f>
        <v/>
      </c>
      <c r="G81" s="281" t="str">
        <f>IF(基本情報入力シート!H97="","",基本情報入力シート!H97)</f>
        <v/>
      </c>
      <c r="H81" s="281" t="str">
        <f>IF(基本情報入力シート!I97="","",基本情報入力シート!I97)</f>
        <v/>
      </c>
      <c r="I81" s="281" t="str">
        <f>IF(基本情報入力シート!J97="","",基本情報入力シート!J97)</f>
        <v/>
      </c>
      <c r="J81" s="281" t="str">
        <f>IF(基本情報入力シート!K97="","",基本情報入力シート!K97)</f>
        <v/>
      </c>
      <c r="K81" s="282" t="str">
        <f>IF(基本情報入力シート!L97="","",基本情報入力シート!L97)</f>
        <v/>
      </c>
      <c r="L81" s="275" t="s">
        <v>249</v>
      </c>
      <c r="M81" s="283" t="str">
        <f>IF(基本情報入力シート!M97="","",基本情報入力シート!M97)</f>
        <v/>
      </c>
      <c r="N81" s="212" t="str">
        <f>IF(基本情報入力シート!R97="","",基本情報入力シート!R97)</f>
        <v/>
      </c>
      <c r="O81" s="212" t="str">
        <f>IF(基本情報入力シート!W97="","",基本情報入力シート!W97)</f>
        <v/>
      </c>
      <c r="P81" s="484" t="str">
        <f>IF(基本情報入力シート!X97="","",基本情報入力シート!X97)</f>
        <v/>
      </c>
      <c r="Q81" s="484" t="str">
        <f>IF(基本情報入力シート!Y97="","",基本情報入力シート!Y97)</f>
        <v/>
      </c>
      <c r="R81" s="442"/>
      <c r="S81" s="440"/>
      <c r="T81" s="443"/>
      <c r="U81" s="276"/>
      <c r="V81" s="269"/>
      <c r="W81" s="269"/>
      <c r="X81" s="269"/>
      <c r="Y81" s="269"/>
    </row>
    <row r="82" spans="1:25" ht="27.75" customHeight="1">
      <c r="A82" s="211">
        <f t="shared" si="0"/>
        <v>66</v>
      </c>
      <c r="B82" s="280" t="str">
        <f>IF(基本情報入力シート!C98="","",基本情報入力シート!C98)</f>
        <v/>
      </c>
      <c r="C82" s="290" t="str">
        <f>IF(基本情報入力シート!D98="","",基本情報入力シート!D98)</f>
        <v/>
      </c>
      <c r="D82" s="291" t="str">
        <f>IF(基本情報入力シート!E98="","",基本情報入力シート!E98)</f>
        <v/>
      </c>
      <c r="E82" s="281" t="str">
        <f>IF(基本情報入力シート!F98="","",基本情報入力シート!F98)</f>
        <v/>
      </c>
      <c r="F82" s="281" t="str">
        <f>IF(基本情報入力シート!G98="","",基本情報入力シート!G98)</f>
        <v/>
      </c>
      <c r="G82" s="281" t="str">
        <f>IF(基本情報入力シート!H98="","",基本情報入力シート!H98)</f>
        <v/>
      </c>
      <c r="H82" s="281" t="str">
        <f>IF(基本情報入力シート!I98="","",基本情報入力シート!I98)</f>
        <v/>
      </c>
      <c r="I82" s="281" t="str">
        <f>IF(基本情報入力シート!J98="","",基本情報入力シート!J98)</f>
        <v/>
      </c>
      <c r="J82" s="281" t="str">
        <f>IF(基本情報入力シート!K98="","",基本情報入力シート!K98)</f>
        <v/>
      </c>
      <c r="K82" s="282" t="str">
        <f>IF(基本情報入力シート!L98="","",基本情報入力シート!L98)</f>
        <v/>
      </c>
      <c r="L82" s="275" t="s">
        <v>250</v>
      </c>
      <c r="M82" s="283" t="str">
        <f>IF(基本情報入力シート!M98="","",基本情報入力シート!M98)</f>
        <v/>
      </c>
      <c r="N82" s="212" t="str">
        <f>IF(基本情報入力シート!R98="","",基本情報入力シート!R98)</f>
        <v/>
      </c>
      <c r="O82" s="212" t="str">
        <f>IF(基本情報入力シート!W98="","",基本情報入力シート!W98)</f>
        <v/>
      </c>
      <c r="P82" s="484" t="str">
        <f>IF(基本情報入力シート!X98="","",基本情報入力シート!X98)</f>
        <v/>
      </c>
      <c r="Q82" s="484" t="str">
        <f>IF(基本情報入力シート!Y98="","",基本情報入力シート!Y98)</f>
        <v/>
      </c>
      <c r="R82" s="442"/>
      <c r="S82" s="440"/>
      <c r="T82" s="443"/>
      <c r="U82" s="276"/>
      <c r="V82" s="269"/>
      <c r="W82" s="269"/>
      <c r="X82" s="269"/>
      <c r="Y82" s="269"/>
    </row>
    <row r="83" spans="1:25" ht="27.75" customHeight="1">
      <c r="A83" s="211">
        <f t="shared" ref="A83:A116" si="1">A82+1</f>
        <v>67</v>
      </c>
      <c r="B83" s="280" t="str">
        <f>IF(基本情報入力シート!C99="","",基本情報入力シート!C99)</f>
        <v/>
      </c>
      <c r="C83" s="290" t="str">
        <f>IF(基本情報入力シート!D99="","",基本情報入力シート!D99)</f>
        <v/>
      </c>
      <c r="D83" s="291" t="str">
        <f>IF(基本情報入力シート!E99="","",基本情報入力シート!E99)</f>
        <v/>
      </c>
      <c r="E83" s="281" t="str">
        <f>IF(基本情報入力シート!F99="","",基本情報入力シート!F99)</f>
        <v/>
      </c>
      <c r="F83" s="281" t="str">
        <f>IF(基本情報入力シート!G99="","",基本情報入力シート!G99)</f>
        <v/>
      </c>
      <c r="G83" s="281" t="str">
        <f>IF(基本情報入力シート!H99="","",基本情報入力シート!H99)</f>
        <v/>
      </c>
      <c r="H83" s="281" t="str">
        <f>IF(基本情報入力シート!I99="","",基本情報入力シート!I99)</f>
        <v/>
      </c>
      <c r="I83" s="281" t="str">
        <f>IF(基本情報入力シート!J99="","",基本情報入力シート!J99)</f>
        <v/>
      </c>
      <c r="J83" s="281" t="str">
        <f>IF(基本情報入力シート!K99="","",基本情報入力シート!K99)</f>
        <v/>
      </c>
      <c r="K83" s="282" t="str">
        <f>IF(基本情報入力シート!L99="","",基本情報入力シート!L99)</f>
        <v/>
      </c>
      <c r="L83" s="275" t="s">
        <v>251</v>
      </c>
      <c r="M83" s="283" t="str">
        <f>IF(基本情報入力シート!M99="","",基本情報入力シート!M99)</f>
        <v/>
      </c>
      <c r="N83" s="212" t="str">
        <f>IF(基本情報入力シート!R99="","",基本情報入力シート!R99)</f>
        <v/>
      </c>
      <c r="O83" s="212" t="str">
        <f>IF(基本情報入力シート!W99="","",基本情報入力シート!W99)</f>
        <v/>
      </c>
      <c r="P83" s="484" t="str">
        <f>IF(基本情報入力シート!X99="","",基本情報入力シート!X99)</f>
        <v/>
      </c>
      <c r="Q83" s="484" t="str">
        <f>IF(基本情報入力シート!Y99="","",基本情報入力シート!Y99)</f>
        <v/>
      </c>
      <c r="R83" s="442"/>
      <c r="S83" s="440"/>
      <c r="T83" s="443"/>
      <c r="U83" s="276"/>
      <c r="V83" s="269"/>
      <c r="W83" s="269"/>
      <c r="X83" s="269"/>
      <c r="Y83" s="269"/>
    </row>
    <row r="84" spans="1:25" ht="27.75" customHeight="1">
      <c r="A84" s="211">
        <f t="shared" si="1"/>
        <v>68</v>
      </c>
      <c r="B84" s="280" t="str">
        <f>IF(基本情報入力シート!C100="","",基本情報入力シート!C100)</f>
        <v/>
      </c>
      <c r="C84" s="290" t="str">
        <f>IF(基本情報入力シート!D100="","",基本情報入力シート!D100)</f>
        <v/>
      </c>
      <c r="D84" s="291" t="str">
        <f>IF(基本情報入力シート!E100="","",基本情報入力シート!E100)</f>
        <v/>
      </c>
      <c r="E84" s="281" t="str">
        <f>IF(基本情報入力シート!F100="","",基本情報入力シート!F100)</f>
        <v/>
      </c>
      <c r="F84" s="281" t="str">
        <f>IF(基本情報入力シート!G100="","",基本情報入力シート!G100)</f>
        <v/>
      </c>
      <c r="G84" s="281" t="str">
        <f>IF(基本情報入力シート!H100="","",基本情報入力シート!H100)</f>
        <v/>
      </c>
      <c r="H84" s="281" t="str">
        <f>IF(基本情報入力シート!I100="","",基本情報入力シート!I100)</f>
        <v/>
      </c>
      <c r="I84" s="281" t="str">
        <f>IF(基本情報入力シート!J100="","",基本情報入力シート!J100)</f>
        <v/>
      </c>
      <c r="J84" s="281" t="str">
        <f>IF(基本情報入力シート!K100="","",基本情報入力シート!K100)</f>
        <v/>
      </c>
      <c r="K84" s="282" t="str">
        <f>IF(基本情報入力シート!L100="","",基本情報入力シート!L100)</f>
        <v/>
      </c>
      <c r="L84" s="275" t="s">
        <v>252</v>
      </c>
      <c r="M84" s="283" t="str">
        <f>IF(基本情報入力シート!M100="","",基本情報入力シート!M100)</f>
        <v/>
      </c>
      <c r="N84" s="212" t="str">
        <f>IF(基本情報入力シート!R100="","",基本情報入力シート!R100)</f>
        <v/>
      </c>
      <c r="O84" s="212" t="str">
        <f>IF(基本情報入力シート!W100="","",基本情報入力シート!W100)</f>
        <v/>
      </c>
      <c r="P84" s="484" t="str">
        <f>IF(基本情報入力シート!X100="","",基本情報入力シート!X100)</f>
        <v/>
      </c>
      <c r="Q84" s="484" t="str">
        <f>IF(基本情報入力シート!Y100="","",基本情報入力シート!Y100)</f>
        <v/>
      </c>
      <c r="R84" s="442"/>
      <c r="S84" s="440"/>
      <c r="T84" s="443"/>
      <c r="U84" s="276"/>
      <c r="V84" s="269"/>
      <c r="W84" s="269"/>
      <c r="X84" s="269"/>
      <c r="Y84" s="269"/>
    </row>
    <row r="85" spans="1:25" ht="27.75" customHeight="1">
      <c r="A85" s="211">
        <f t="shared" si="1"/>
        <v>69</v>
      </c>
      <c r="B85" s="280" t="str">
        <f>IF(基本情報入力シート!C101="","",基本情報入力シート!C101)</f>
        <v/>
      </c>
      <c r="C85" s="290" t="str">
        <f>IF(基本情報入力シート!D101="","",基本情報入力シート!D101)</f>
        <v/>
      </c>
      <c r="D85" s="291" t="str">
        <f>IF(基本情報入力シート!E101="","",基本情報入力シート!E101)</f>
        <v/>
      </c>
      <c r="E85" s="281" t="str">
        <f>IF(基本情報入力シート!F101="","",基本情報入力シート!F101)</f>
        <v/>
      </c>
      <c r="F85" s="281" t="str">
        <f>IF(基本情報入力シート!G101="","",基本情報入力シート!G101)</f>
        <v/>
      </c>
      <c r="G85" s="281" t="str">
        <f>IF(基本情報入力シート!H101="","",基本情報入力シート!H101)</f>
        <v/>
      </c>
      <c r="H85" s="281" t="str">
        <f>IF(基本情報入力シート!I101="","",基本情報入力シート!I101)</f>
        <v/>
      </c>
      <c r="I85" s="281" t="str">
        <f>IF(基本情報入力シート!J101="","",基本情報入力シート!J101)</f>
        <v/>
      </c>
      <c r="J85" s="281" t="str">
        <f>IF(基本情報入力シート!K101="","",基本情報入力シート!K101)</f>
        <v/>
      </c>
      <c r="K85" s="282" t="str">
        <f>IF(基本情報入力シート!L101="","",基本情報入力シート!L101)</f>
        <v/>
      </c>
      <c r="L85" s="275" t="s">
        <v>253</v>
      </c>
      <c r="M85" s="283" t="str">
        <f>IF(基本情報入力シート!M101="","",基本情報入力シート!M101)</f>
        <v/>
      </c>
      <c r="N85" s="212" t="str">
        <f>IF(基本情報入力シート!R101="","",基本情報入力シート!R101)</f>
        <v/>
      </c>
      <c r="O85" s="212" t="str">
        <f>IF(基本情報入力シート!W101="","",基本情報入力シート!W101)</f>
        <v/>
      </c>
      <c r="P85" s="484" t="str">
        <f>IF(基本情報入力シート!X101="","",基本情報入力シート!X101)</f>
        <v/>
      </c>
      <c r="Q85" s="484" t="str">
        <f>IF(基本情報入力シート!Y101="","",基本情報入力シート!Y101)</f>
        <v/>
      </c>
      <c r="R85" s="442"/>
      <c r="S85" s="440"/>
      <c r="T85" s="443"/>
      <c r="U85" s="276"/>
      <c r="V85" s="269"/>
      <c r="W85" s="269"/>
      <c r="X85" s="269"/>
      <c r="Y85" s="269"/>
    </row>
    <row r="86" spans="1:25" ht="27.75" customHeight="1">
      <c r="A86" s="211">
        <f t="shared" si="1"/>
        <v>70</v>
      </c>
      <c r="B86" s="280" t="str">
        <f>IF(基本情報入力シート!C102="","",基本情報入力シート!C102)</f>
        <v/>
      </c>
      <c r="C86" s="290" t="str">
        <f>IF(基本情報入力シート!D102="","",基本情報入力シート!D102)</f>
        <v/>
      </c>
      <c r="D86" s="291" t="str">
        <f>IF(基本情報入力シート!E102="","",基本情報入力シート!E102)</f>
        <v/>
      </c>
      <c r="E86" s="281" t="str">
        <f>IF(基本情報入力シート!F102="","",基本情報入力シート!F102)</f>
        <v/>
      </c>
      <c r="F86" s="281" t="str">
        <f>IF(基本情報入力シート!G102="","",基本情報入力シート!G102)</f>
        <v/>
      </c>
      <c r="G86" s="281" t="str">
        <f>IF(基本情報入力シート!H102="","",基本情報入力シート!H102)</f>
        <v/>
      </c>
      <c r="H86" s="281" t="str">
        <f>IF(基本情報入力シート!I102="","",基本情報入力シート!I102)</f>
        <v/>
      </c>
      <c r="I86" s="281" t="str">
        <f>IF(基本情報入力シート!J102="","",基本情報入力シート!J102)</f>
        <v/>
      </c>
      <c r="J86" s="281" t="str">
        <f>IF(基本情報入力シート!K102="","",基本情報入力シート!K102)</f>
        <v/>
      </c>
      <c r="K86" s="282" t="str">
        <f>IF(基本情報入力シート!L102="","",基本情報入力シート!L102)</f>
        <v/>
      </c>
      <c r="L86" s="275" t="s">
        <v>254</v>
      </c>
      <c r="M86" s="283" t="str">
        <f>IF(基本情報入力シート!M102="","",基本情報入力シート!M102)</f>
        <v/>
      </c>
      <c r="N86" s="212" t="str">
        <f>IF(基本情報入力シート!R102="","",基本情報入力シート!R102)</f>
        <v/>
      </c>
      <c r="O86" s="212" t="str">
        <f>IF(基本情報入力シート!W102="","",基本情報入力シート!W102)</f>
        <v/>
      </c>
      <c r="P86" s="484" t="str">
        <f>IF(基本情報入力シート!X102="","",基本情報入力シート!X102)</f>
        <v/>
      </c>
      <c r="Q86" s="484" t="str">
        <f>IF(基本情報入力シート!Y102="","",基本情報入力シート!Y102)</f>
        <v/>
      </c>
      <c r="R86" s="442"/>
      <c r="S86" s="440"/>
      <c r="T86" s="443"/>
      <c r="U86" s="276"/>
      <c r="V86" s="269"/>
      <c r="W86" s="269"/>
      <c r="X86" s="269"/>
      <c r="Y86" s="269"/>
    </row>
    <row r="87" spans="1:25" ht="27.75" customHeight="1">
      <c r="A87" s="211">
        <f t="shared" si="1"/>
        <v>71</v>
      </c>
      <c r="B87" s="280" t="str">
        <f>IF(基本情報入力シート!C103="","",基本情報入力シート!C103)</f>
        <v/>
      </c>
      <c r="C87" s="290" t="str">
        <f>IF(基本情報入力シート!D103="","",基本情報入力シート!D103)</f>
        <v/>
      </c>
      <c r="D87" s="291" t="str">
        <f>IF(基本情報入力シート!E103="","",基本情報入力シート!E103)</f>
        <v/>
      </c>
      <c r="E87" s="281" t="str">
        <f>IF(基本情報入力シート!F103="","",基本情報入力シート!F103)</f>
        <v/>
      </c>
      <c r="F87" s="281" t="str">
        <f>IF(基本情報入力シート!G103="","",基本情報入力シート!G103)</f>
        <v/>
      </c>
      <c r="G87" s="281" t="str">
        <f>IF(基本情報入力シート!H103="","",基本情報入力シート!H103)</f>
        <v/>
      </c>
      <c r="H87" s="281" t="str">
        <f>IF(基本情報入力シート!I103="","",基本情報入力シート!I103)</f>
        <v/>
      </c>
      <c r="I87" s="281" t="str">
        <f>IF(基本情報入力シート!J103="","",基本情報入力シート!J103)</f>
        <v/>
      </c>
      <c r="J87" s="281" t="str">
        <f>IF(基本情報入力シート!K103="","",基本情報入力シート!K103)</f>
        <v/>
      </c>
      <c r="K87" s="282" t="str">
        <f>IF(基本情報入力シート!L103="","",基本情報入力シート!L103)</f>
        <v/>
      </c>
      <c r="L87" s="275" t="s">
        <v>255</v>
      </c>
      <c r="M87" s="283" t="str">
        <f>IF(基本情報入力シート!M103="","",基本情報入力シート!M103)</f>
        <v/>
      </c>
      <c r="N87" s="212" t="str">
        <f>IF(基本情報入力シート!R103="","",基本情報入力シート!R103)</f>
        <v/>
      </c>
      <c r="O87" s="212" t="str">
        <f>IF(基本情報入力シート!W103="","",基本情報入力シート!W103)</f>
        <v/>
      </c>
      <c r="P87" s="484" t="str">
        <f>IF(基本情報入力シート!X103="","",基本情報入力シート!X103)</f>
        <v/>
      </c>
      <c r="Q87" s="484" t="str">
        <f>IF(基本情報入力シート!Y103="","",基本情報入力シート!Y103)</f>
        <v/>
      </c>
      <c r="R87" s="442"/>
      <c r="S87" s="440"/>
      <c r="T87" s="443"/>
      <c r="U87" s="276"/>
      <c r="V87" s="269"/>
      <c r="W87" s="269"/>
      <c r="X87" s="269"/>
      <c r="Y87" s="269"/>
    </row>
    <row r="88" spans="1:25" ht="27.75" customHeight="1">
      <c r="A88" s="211">
        <f t="shared" si="1"/>
        <v>72</v>
      </c>
      <c r="B88" s="280" t="str">
        <f>IF(基本情報入力シート!C104="","",基本情報入力シート!C104)</f>
        <v/>
      </c>
      <c r="C88" s="290" t="str">
        <f>IF(基本情報入力シート!D104="","",基本情報入力シート!D104)</f>
        <v/>
      </c>
      <c r="D88" s="291" t="str">
        <f>IF(基本情報入力シート!E104="","",基本情報入力シート!E104)</f>
        <v/>
      </c>
      <c r="E88" s="281" t="str">
        <f>IF(基本情報入力シート!F104="","",基本情報入力シート!F104)</f>
        <v/>
      </c>
      <c r="F88" s="281" t="str">
        <f>IF(基本情報入力シート!G104="","",基本情報入力シート!G104)</f>
        <v/>
      </c>
      <c r="G88" s="281" t="str">
        <f>IF(基本情報入力シート!H104="","",基本情報入力シート!H104)</f>
        <v/>
      </c>
      <c r="H88" s="281" t="str">
        <f>IF(基本情報入力シート!I104="","",基本情報入力シート!I104)</f>
        <v/>
      </c>
      <c r="I88" s="281" t="str">
        <f>IF(基本情報入力シート!J104="","",基本情報入力シート!J104)</f>
        <v/>
      </c>
      <c r="J88" s="281" t="str">
        <f>IF(基本情報入力シート!K104="","",基本情報入力シート!K104)</f>
        <v/>
      </c>
      <c r="K88" s="282" t="str">
        <f>IF(基本情報入力シート!L104="","",基本情報入力シート!L104)</f>
        <v/>
      </c>
      <c r="L88" s="275" t="s">
        <v>256</v>
      </c>
      <c r="M88" s="283" t="str">
        <f>IF(基本情報入力シート!M104="","",基本情報入力シート!M104)</f>
        <v/>
      </c>
      <c r="N88" s="212" t="str">
        <f>IF(基本情報入力シート!R104="","",基本情報入力シート!R104)</f>
        <v/>
      </c>
      <c r="O88" s="212" t="str">
        <f>IF(基本情報入力シート!W104="","",基本情報入力シート!W104)</f>
        <v/>
      </c>
      <c r="P88" s="484" t="str">
        <f>IF(基本情報入力シート!X104="","",基本情報入力シート!X104)</f>
        <v/>
      </c>
      <c r="Q88" s="484" t="str">
        <f>IF(基本情報入力シート!Y104="","",基本情報入力シート!Y104)</f>
        <v/>
      </c>
      <c r="R88" s="442"/>
      <c r="S88" s="440"/>
      <c r="T88" s="443"/>
      <c r="U88" s="276"/>
      <c r="V88" s="269"/>
      <c r="W88" s="269"/>
      <c r="X88" s="269"/>
      <c r="Y88" s="269"/>
    </row>
    <row r="89" spans="1:25" ht="27.75" customHeight="1">
      <c r="A89" s="211">
        <f t="shared" si="1"/>
        <v>73</v>
      </c>
      <c r="B89" s="280" t="str">
        <f>IF(基本情報入力シート!C105="","",基本情報入力シート!C105)</f>
        <v/>
      </c>
      <c r="C89" s="290" t="str">
        <f>IF(基本情報入力シート!D105="","",基本情報入力シート!D105)</f>
        <v/>
      </c>
      <c r="D89" s="291" t="str">
        <f>IF(基本情報入力シート!E105="","",基本情報入力シート!E105)</f>
        <v/>
      </c>
      <c r="E89" s="281" t="str">
        <f>IF(基本情報入力シート!F105="","",基本情報入力シート!F105)</f>
        <v/>
      </c>
      <c r="F89" s="281" t="str">
        <f>IF(基本情報入力シート!G105="","",基本情報入力シート!G105)</f>
        <v/>
      </c>
      <c r="G89" s="281" t="str">
        <f>IF(基本情報入力シート!H105="","",基本情報入力シート!H105)</f>
        <v/>
      </c>
      <c r="H89" s="281" t="str">
        <f>IF(基本情報入力シート!I105="","",基本情報入力シート!I105)</f>
        <v/>
      </c>
      <c r="I89" s="281" t="str">
        <f>IF(基本情報入力シート!J105="","",基本情報入力シート!J105)</f>
        <v/>
      </c>
      <c r="J89" s="281" t="str">
        <f>IF(基本情報入力シート!K105="","",基本情報入力シート!K105)</f>
        <v/>
      </c>
      <c r="K89" s="282" t="str">
        <f>IF(基本情報入力シート!L105="","",基本情報入力シート!L105)</f>
        <v/>
      </c>
      <c r="L89" s="275" t="s">
        <v>257</v>
      </c>
      <c r="M89" s="283" t="str">
        <f>IF(基本情報入力シート!M105="","",基本情報入力シート!M105)</f>
        <v/>
      </c>
      <c r="N89" s="212" t="str">
        <f>IF(基本情報入力シート!R105="","",基本情報入力シート!R105)</f>
        <v/>
      </c>
      <c r="O89" s="212" t="str">
        <f>IF(基本情報入力シート!W105="","",基本情報入力シート!W105)</f>
        <v/>
      </c>
      <c r="P89" s="484" t="str">
        <f>IF(基本情報入力シート!X105="","",基本情報入力シート!X105)</f>
        <v/>
      </c>
      <c r="Q89" s="484" t="str">
        <f>IF(基本情報入力シート!Y105="","",基本情報入力シート!Y105)</f>
        <v/>
      </c>
      <c r="R89" s="442"/>
      <c r="S89" s="440"/>
      <c r="T89" s="443"/>
      <c r="U89" s="276"/>
      <c r="V89" s="269"/>
      <c r="W89" s="269"/>
      <c r="X89" s="269"/>
      <c r="Y89" s="269"/>
    </row>
    <row r="90" spans="1:25" ht="27.75" customHeight="1">
      <c r="A90" s="211">
        <f t="shared" si="1"/>
        <v>74</v>
      </c>
      <c r="B90" s="280" t="str">
        <f>IF(基本情報入力シート!C106="","",基本情報入力シート!C106)</f>
        <v/>
      </c>
      <c r="C90" s="290" t="str">
        <f>IF(基本情報入力シート!D106="","",基本情報入力シート!D106)</f>
        <v/>
      </c>
      <c r="D90" s="291" t="str">
        <f>IF(基本情報入力シート!E106="","",基本情報入力シート!E106)</f>
        <v/>
      </c>
      <c r="E90" s="281" t="str">
        <f>IF(基本情報入力シート!F106="","",基本情報入力シート!F106)</f>
        <v/>
      </c>
      <c r="F90" s="281" t="str">
        <f>IF(基本情報入力シート!G106="","",基本情報入力シート!G106)</f>
        <v/>
      </c>
      <c r="G90" s="281" t="str">
        <f>IF(基本情報入力シート!H106="","",基本情報入力シート!H106)</f>
        <v/>
      </c>
      <c r="H90" s="281" t="str">
        <f>IF(基本情報入力シート!I106="","",基本情報入力シート!I106)</f>
        <v/>
      </c>
      <c r="I90" s="281" t="str">
        <f>IF(基本情報入力シート!J106="","",基本情報入力シート!J106)</f>
        <v/>
      </c>
      <c r="J90" s="281" t="str">
        <f>IF(基本情報入力シート!K106="","",基本情報入力シート!K106)</f>
        <v/>
      </c>
      <c r="K90" s="282" t="str">
        <f>IF(基本情報入力シート!L106="","",基本情報入力シート!L106)</f>
        <v/>
      </c>
      <c r="L90" s="275" t="s">
        <v>258</v>
      </c>
      <c r="M90" s="283" t="str">
        <f>IF(基本情報入力シート!M106="","",基本情報入力シート!M106)</f>
        <v/>
      </c>
      <c r="N90" s="212" t="str">
        <f>IF(基本情報入力シート!R106="","",基本情報入力シート!R106)</f>
        <v/>
      </c>
      <c r="O90" s="212" t="str">
        <f>IF(基本情報入力シート!W106="","",基本情報入力シート!W106)</f>
        <v/>
      </c>
      <c r="P90" s="484" t="str">
        <f>IF(基本情報入力シート!X106="","",基本情報入力シート!X106)</f>
        <v/>
      </c>
      <c r="Q90" s="484" t="str">
        <f>IF(基本情報入力シート!Y106="","",基本情報入力シート!Y106)</f>
        <v/>
      </c>
      <c r="R90" s="442"/>
      <c r="S90" s="440"/>
      <c r="T90" s="443"/>
      <c r="U90" s="276"/>
      <c r="V90" s="269"/>
      <c r="W90" s="269"/>
      <c r="X90" s="269"/>
      <c r="Y90" s="269"/>
    </row>
    <row r="91" spans="1:25" ht="27.75" customHeight="1">
      <c r="A91" s="211">
        <f t="shared" si="1"/>
        <v>75</v>
      </c>
      <c r="B91" s="280" t="str">
        <f>IF(基本情報入力シート!C107="","",基本情報入力シート!C107)</f>
        <v/>
      </c>
      <c r="C91" s="290" t="str">
        <f>IF(基本情報入力シート!D107="","",基本情報入力シート!D107)</f>
        <v/>
      </c>
      <c r="D91" s="291" t="str">
        <f>IF(基本情報入力シート!E107="","",基本情報入力シート!E107)</f>
        <v/>
      </c>
      <c r="E91" s="281" t="str">
        <f>IF(基本情報入力シート!F107="","",基本情報入力シート!F107)</f>
        <v/>
      </c>
      <c r="F91" s="281" t="str">
        <f>IF(基本情報入力シート!G107="","",基本情報入力シート!G107)</f>
        <v/>
      </c>
      <c r="G91" s="281" t="str">
        <f>IF(基本情報入力シート!H107="","",基本情報入力シート!H107)</f>
        <v/>
      </c>
      <c r="H91" s="281" t="str">
        <f>IF(基本情報入力シート!I107="","",基本情報入力シート!I107)</f>
        <v/>
      </c>
      <c r="I91" s="281" t="str">
        <f>IF(基本情報入力シート!J107="","",基本情報入力シート!J107)</f>
        <v/>
      </c>
      <c r="J91" s="281" t="str">
        <f>IF(基本情報入力シート!K107="","",基本情報入力シート!K107)</f>
        <v/>
      </c>
      <c r="K91" s="282" t="str">
        <f>IF(基本情報入力シート!L107="","",基本情報入力シート!L107)</f>
        <v/>
      </c>
      <c r="L91" s="275" t="s">
        <v>259</v>
      </c>
      <c r="M91" s="283" t="str">
        <f>IF(基本情報入力シート!M107="","",基本情報入力シート!M107)</f>
        <v/>
      </c>
      <c r="N91" s="212" t="str">
        <f>IF(基本情報入力シート!R107="","",基本情報入力シート!R107)</f>
        <v/>
      </c>
      <c r="O91" s="212" t="str">
        <f>IF(基本情報入力シート!W107="","",基本情報入力シート!W107)</f>
        <v/>
      </c>
      <c r="P91" s="484" t="str">
        <f>IF(基本情報入力シート!X107="","",基本情報入力シート!X107)</f>
        <v/>
      </c>
      <c r="Q91" s="484" t="str">
        <f>IF(基本情報入力シート!Y107="","",基本情報入力シート!Y107)</f>
        <v/>
      </c>
      <c r="R91" s="442"/>
      <c r="S91" s="440"/>
      <c r="T91" s="443"/>
      <c r="U91" s="276"/>
      <c r="V91" s="269"/>
      <c r="W91" s="269"/>
      <c r="X91" s="269"/>
      <c r="Y91" s="269"/>
    </row>
    <row r="92" spans="1:25" ht="27.75" customHeight="1">
      <c r="A92" s="211">
        <f t="shared" si="1"/>
        <v>76</v>
      </c>
      <c r="B92" s="280" t="str">
        <f>IF(基本情報入力シート!C108="","",基本情報入力シート!C108)</f>
        <v/>
      </c>
      <c r="C92" s="290" t="str">
        <f>IF(基本情報入力シート!D108="","",基本情報入力シート!D108)</f>
        <v/>
      </c>
      <c r="D92" s="291" t="str">
        <f>IF(基本情報入力シート!E108="","",基本情報入力シート!E108)</f>
        <v/>
      </c>
      <c r="E92" s="281" t="str">
        <f>IF(基本情報入力シート!F108="","",基本情報入力シート!F108)</f>
        <v/>
      </c>
      <c r="F92" s="281" t="str">
        <f>IF(基本情報入力シート!G108="","",基本情報入力シート!G108)</f>
        <v/>
      </c>
      <c r="G92" s="281" t="str">
        <f>IF(基本情報入力シート!H108="","",基本情報入力シート!H108)</f>
        <v/>
      </c>
      <c r="H92" s="281" t="str">
        <f>IF(基本情報入力シート!I108="","",基本情報入力シート!I108)</f>
        <v/>
      </c>
      <c r="I92" s="281" t="str">
        <f>IF(基本情報入力シート!J108="","",基本情報入力シート!J108)</f>
        <v/>
      </c>
      <c r="J92" s="281" t="str">
        <f>IF(基本情報入力シート!K108="","",基本情報入力シート!K108)</f>
        <v/>
      </c>
      <c r="K92" s="282" t="str">
        <f>IF(基本情報入力シート!L108="","",基本情報入力シート!L108)</f>
        <v/>
      </c>
      <c r="L92" s="275" t="s">
        <v>260</v>
      </c>
      <c r="M92" s="283" t="str">
        <f>IF(基本情報入力シート!M108="","",基本情報入力シート!M108)</f>
        <v/>
      </c>
      <c r="N92" s="212" t="str">
        <f>IF(基本情報入力シート!R108="","",基本情報入力シート!R108)</f>
        <v/>
      </c>
      <c r="O92" s="212" t="str">
        <f>IF(基本情報入力シート!W108="","",基本情報入力シート!W108)</f>
        <v/>
      </c>
      <c r="P92" s="484" t="str">
        <f>IF(基本情報入力シート!X108="","",基本情報入力シート!X108)</f>
        <v/>
      </c>
      <c r="Q92" s="484" t="str">
        <f>IF(基本情報入力シート!Y108="","",基本情報入力シート!Y108)</f>
        <v/>
      </c>
      <c r="R92" s="442"/>
      <c r="S92" s="440"/>
      <c r="T92" s="443"/>
      <c r="U92" s="276"/>
      <c r="V92" s="269"/>
      <c r="W92" s="269"/>
      <c r="X92" s="269"/>
      <c r="Y92" s="269"/>
    </row>
    <row r="93" spans="1:25" ht="27.75" customHeight="1">
      <c r="A93" s="211">
        <f t="shared" si="1"/>
        <v>77</v>
      </c>
      <c r="B93" s="280" t="str">
        <f>IF(基本情報入力シート!C109="","",基本情報入力シート!C109)</f>
        <v/>
      </c>
      <c r="C93" s="290" t="str">
        <f>IF(基本情報入力シート!D109="","",基本情報入力シート!D109)</f>
        <v/>
      </c>
      <c r="D93" s="291" t="str">
        <f>IF(基本情報入力シート!E109="","",基本情報入力シート!E109)</f>
        <v/>
      </c>
      <c r="E93" s="281" t="str">
        <f>IF(基本情報入力シート!F109="","",基本情報入力シート!F109)</f>
        <v/>
      </c>
      <c r="F93" s="281" t="str">
        <f>IF(基本情報入力シート!G109="","",基本情報入力シート!G109)</f>
        <v/>
      </c>
      <c r="G93" s="281" t="str">
        <f>IF(基本情報入力シート!H109="","",基本情報入力シート!H109)</f>
        <v/>
      </c>
      <c r="H93" s="281" t="str">
        <f>IF(基本情報入力シート!I109="","",基本情報入力シート!I109)</f>
        <v/>
      </c>
      <c r="I93" s="281" t="str">
        <f>IF(基本情報入力シート!J109="","",基本情報入力シート!J109)</f>
        <v/>
      </c>
      <c r="J93" s="281" t="str">
        <f>IF(基本情報入力シート!K109="","",基本情報入力シート!K109)</f>
        <v/>
      </c>
      <c r="K93" s="282" t="str">
        <f>IF(基本情報入力シート!L109="","",基本情報入力シート!L109)</f>
        <v/>
      </c>
      <c r="L93" s="275" t="s">
        <v>261</v>
      </c>
      <c r="M93" s="283" t="str">
        <f>IF(基本情報入力シート!M109="","",基本情報入力シート!M109)</f>
        <v/>
      </c>
      <c r="N93" s="212" t="str">
        <f>IF(基本情報入力シート!R109="","",基本情報入力シート!R109)</f>
        <v/>
      </c>
      <c r="O93" s="212" t="str">
        <f>IF(基本情報入力シート!W109="","",基本情報入力シート!W109)</f>
        <v/>
      </c>
      <c r="P93" s="484" t="str">
        <f>IF(基本情報入力シート!X109="","",基本情報入力シート!X109)</f>
        <v/>
      </c>
      <c r="Q93" s="484" t="str">
        <f>IF(基本情報入力シート!Y109="","",基本情報入力シート!Y109)</f>
        <v/>
      </c>
      <c r="R93" s="442"/>
      <c r="S93" s="440"/>
      <c r="T93" s="443"/>
      <c r="U93" s="276"/>
      <c r="V93" s="269"/>
      <c r="W93" s="269"/>
      <c r="X93" s="269"/>
      <c r="Y93" s="269"/>
    </row>
    <row r="94" spans="1:25" ht="27.75" customHeight="1">
      <c r="A94" s="211">
        <f t="shared" si="1"/>
        <v>78</v>
      </c>
      <c r="B94" s="280" t="str">
        <f>IF(基本情報入力シート!C110="","",基本情報入力シート!C110)</f>
        <v/>
      </c>
      <c r="C94" s="290" t="str">
        <f>IF(基本情報入力シート!D110="","",基本情報入力シート!D110)</f>
        <v/>
      </c>
      <c r="D94" s="291" t="str">
        <f>IF(基本情報入力シート!E110="","",基本情報入力シート!E110)</f>
        <v/>
      </c>
      <c r="E94" s="281" t="str">
        <f>IF(基本情報入力シート!F110="","",基本情報入力シート!F110)</f>
        <v/>
      </c>
      <c r="F94" s="281" t="str">
        <f>IF(基本情報入力シート!G110="","",基本情報入力シート!G110)</f>
        <v/>
      </c>
      <c r="G94" s="281" t="str">
        <f>IF(基本情報入力シート!H110="","",基本情報入力シート!H110)</f>
        <v/>
      </c>
      <c r="H94" s="281" t="str">
        <f>IF(基本情報入力シート!I110="","",基本情報入力シート!I110)</f>
        <v/>
      </c>
      <c r="I94" s="281" t="str">
        <f>IF(基本情報入力シート!J110="","",基本情報入力シート!J110)</f>
        <v/>
      </c>
      <c r="J94" s="281" t="str">
        <f>IF(基本情報入力シート!K110="","",基本情報入力シート!K110)</f>
        <v/>
      </c>
      <c r="K94" s="282" t="str">
        <f>IF(基本情報入力シート!L110="","",基本情報入力シート!L110)</f>
        <v/>
      </c>
      <c r="L94" s="275" t="s">
        <v>262</v>
      </c>
      <c r="M94" s="283" t="str">
        <f>IF(基本情報入力シート!M110="","",基本情報入力シート!M110)</f>
        <v/>
      </c>
      <c r="N94" s="212" t="str">
        <f>IF(基本情報入力シート!R110="","",基本情報入力シート!R110)</f>
        <v/>
      </c>
      <c r="O94" s="212" t="str">
        <f>IF(基本情報入力シート!W110="","",基本情報入力シート!W110)</f>
        <v/>
      </c>
      <c r="P94" s="484" t="str">
        <f>IF(基本情報入力シート!X110="","",基本情報入力シート!X110)</f>
        <v/>
      </c>
      <c r="Q94" s="484" t="str">
        <f>IF(基本情報入力シート!Y110="","",基本情報入力シート!Y110)</f>
        <v/>
      </c>
      <c r="R94" s="442"/>
      <c r="S94" s="440"/>
      <c r="T94" s="443"/>
      <c r="U94" s="276"/>
      <c r="V94" s="269"/>
      <c r="W94" s="269"/>
      <c r="X94" s="269"/>
      <c r="Y94" s="269"/>
    </row>
    <row r="95" spans="1:25" ht="27.75" customHeight="1">
      <c r="A95" s="211">
        <f t="shared" si="1"/>
        <v>79</v>
      </c>
      <c r="B95" s="280" t="str">
        <f>IF(基本情報入力シート!C111="","",基本情報入力シート!C111)</f>
        <v/>
      </c>
      <c r="C95" s="290" t="str">
        <f>IF(基本情報入力シート!D111="","",基本情報入力シート!D111)</f>
        <v/>
      </c>
      <c r="D95" s="291" t="str">
        <f>IF(基本情報入力シート!E111="","",基本情報入力シート!E111)</f>
        <v/>
      </c>
      <c r="E95" s="281" t="str">
        <f>IF(基本情報入力シート!F111="","",基本情報入力シート!F111)</f>
        <v/>
      </c>
      <c r="F95" s="281" t="str">
        <f>IF(基本情報入力シート!G111="","",基本情報入力シート!G111)</f>
        <v/>
      </c>
      <c r="G95" s="281" t="str">
        <f>IF(基本情報入力シート!H111="","",基本情報入力シート!H111)</f>
        <v/>
      </c>
      <c r="H95" s="281" t="str">
        <f>IF(基本情報入力シート!I111="","",基本情報入力シート!I111)</f>
        <v/>
      </c>
      <c r="I95" s="281" t="str">
        <f>IF(基本情報入力シート!J111="","",基本情報入力シート!J111)</f>
        <v/>
      </c>
      <c r="J95" s="281" t="str">
        <f>IF(基本情報入力シート!K111="","",基本情報入力シート!K111)</f>
        <v/>
      </c>
      <c r="K95" s="282" t="str">
        <f>IF(基本情報入力シート!L111="","",基本情報入力シート!L111)</f>
        <v/>
      </c>
      <c r="L95" s="275" t="s">
        <v>263</v>
      </c>
      <c r="M95" s="283" t="str">
        <f>IF(基本情報入力シート!M111="","",基本情報入力シート!M111)</f>
        <v/>
      </c>
      <c r="N95" s="212" t="str">
        <f>IF(基本情報入力シート!R111="","",基本情報入力シート!R111)</f>
        <v/>
      </c>
      <c r="O95" s="212" t="str">
        <f>IF(基本情報入力シート!W111="","",基本情報入力シート!W111)</f>
        <v/>
      </c>
      <c r="P95" s="484" t="str">
        <f>IF(基本情報入力シート!X111="","",基本情報入力シート!X111)</f>
        <v/>
      </c>
      <c r="Q95" s="484" t="str">
        <f>IF(基本情報入力シート!Y111="","",基本情報入力シート!Y111)</f>
        <v/>
      </c>
      <c r="R95" s="442"/>
      <c r="S95" s="440"/>
      <c r="T95" s="443"/>
      <c r="U95" s="276"/>
      <c r="V95" s="269"/>
      <c r="W95" s="269"/>
      <c r="X95" s="269"/>
      <c r="Y95" s="269"/>
    </row>
    <row r="96" spans="1:25" ht="27.75" customHeight="1">
      <c r="A96" s="211">
        <f t="shared" si="1"/>
        <v>80</v>
      </c>
      <c r="B96" s="280" t="str">
        <f>IF(基本情報入力シート!C112="","",基本情報入力シート!C112)</f>
        <v/>
      </c>
      <c r="C96" s="290" t="str">
        <f>IF(基本情報入力シート!D112="","",基本情報入力シート!D112)</f>
        <v/>
      </c>
      <c r="D96" s="291" t="str">
        <f>IF(基本情報入力シート!E112="","",基本情報入力シート!E112)</f>
        <v/>
      </c>
      <c r="E96" s="281" t="str">
        <f>IF(基本情報入力シート!F112="","",基本情報入力シート!F112)</f>
        <v/>
      </c>
      <c r="F96" s="281" t="str">
        <f>IF(基本情報入力シート!G112="","",基本情報入力シート!G112)</f>
        <v/>
      </c>
      <c r="G96" s="281" t="str">
        <f>IF(基本情報入力シート!H112="","",基本情報入力シート!H112)</f>
        <v/>
      </c>
      <c r="H96" s="281" t="str">
        <f>IF(基本情報入力シート!I112="","",基本情報入力シート!I112)</f>
        <v/>
      </c>
      <c r="I96" s="281" t="str">
        <f>IF(基本情報入力シート!J112="","",基本情報入力シート!J112)</f>
        <v/>
      </c>
      <c r="J96" s="281" t="str">
        <f>IF(基本情報入力シート!K112="","",基本情報入力シート!K112)</f>
        <v/>
      </c>
      <c r="K96" s="282" t="str">
        <f>IF(基本情報入力シート!L112="","",基本情報入力シート!L112)</f>
        <v/>
      </c>
      <c r="L96" s="275" t="s">
        <v>264</v>
      </c>
      <c r="M96" s="283" t="str">
        <f>IF(基本情報入力シート!M112="","",基本情報入力シート!M112)</f>
        <v/>
      </c>
      <c r="N96" s="212" t="str">
        <f>IF(基本情報入力シート!R112="","",基本情報入力シート!R112)</f>
        <v/>
      </c>
      <c r="O96" s="212" t="str">
        <f>IF(基本情報入力シート!W112="","",基本情報入力シート!W112)</f>
        <v/>
      </c>
      <c r="P96" s="484" t="str">
        <f>IF(基本情報入力シート!X112="","",基本情報入力シート!X112)</f>
        <v/>
      </c>
      <c r="Q96" s="484" t="str">
        <f>IF(基本情報入力シート!Y112="","",基本情報入力シート!Y112)</f>
        <v/>
      </c>
      <c r="R96" s="442"/>
      <c r="S96" s="440"/>
      <c r="T96" s="443"/>
      <c r="U96" s="276"/>
      <c r="V96" s="269"/>
      <c r="W96" s="269"/>
      <c r="X96" s="269"/>
      <c r="Y96" s="269"/>
    </row>
    <row r="97" spans="1:25" ht="27.75" customHeight="1">
      <c r="A97" s="211">
        <f t="shared" si="1"/>
        <v>81</v>
      </c>
      <c r="B97" s="280" t="str">
        <f>IF(基本情報入力シート!C113="","",基本情報入力シート!C113)</f>
        <v/>
      </c>
      <c r="C97" s="290" t="str">
        <f>IF(基本情報入力シート!D113="","",基本情報入力シート!D113)</f>
        <v/>
      </c>
      <c r="D97" s="291" t="str">
        <f>IF(基本情報入力シート!E113="","",基本情報入力シート!E113)</f>
        <v/>
      </c>
      <c r="E97" s="281" t="str">
        <f>IF(基本情報入力シート!F113="","",基本情報入力シート!F113)</f>
        <v/>
      </c>
      <c r="F97" s="281" t="str">
        <f>IF(基本情報入力シート!G113="","",基本情報入力シート!G113)</f>
        <v/>
      </c>
      <c r="G97" s="281" t="str">
        <f>IF(基本情報入力シート!H113="","",基本情報入力シート!H113)</f>
        <v/>
      </c>
      <c r="H97" s="281" t="str">
        <f>IF(基本情報入力シート!I113="","",基本情報入力シート!I113)</f>
        <v/>
      </c>
      <c r="I97" s="281" t="str">
        <f>IF(基本情報入力シート!J113="","",基本情報入力シート!J113)</f>
        <v/>
      </c>
      <c r="J97" s="281" t="str">
        <f>IF(基本情報入力シート!K113="","",基本情報入力シート!K113)</f>
        <v/>
      </c>
      <c r="K97" s="282" t="str">
        <f>IF(基本情報入力シート!L113="","",基本情報入力シート!L113)</f>
        <v/>
      </c>
      <c r="L97" s="275" t="s">
        <v>265</v>
      </c>
      <c r="M97" s="283" t="str">
        <f>IF(基本情報入力シート!M113="","",基本情報入力シート!M113)</f>
        <v/>
      </c>
      <c r="N97" s="212" t="str">
        <f>IF(基本情報入力シート!R113="","",基本情報入力シート!R113)</f>
        <v/>
      </c>
      <c r="O97" s="212" t="str">
        <f>IF(基本情報入力シート!W113="","",基本情報入力シート!W113)</f>
        <v/>
      </c>
      <c r="P97" s="484" t="str">
        <f>IF(基本情報入力シート!X113="","",基本情報入力シート!X113)</f>
        <v/>
      </c>
      <c r="Q97" s="484" t="str">
        <f>IF(基本情報入力シート!Y113="","",基本情報入力シート!Y113)</f>
        <v/>
      </c>
      <c r="R97" s="442"/>
      <c r="S97" s="440"/>
      <c r="T97" s="443"/>
      <c r="U97" s="276"/>
      <c r="V97" s="269"/>
      <c r="W97" s="269"/>
      <c r="X97" s="269"/>
      <c r="Y97" s="269"/>
    </row>
    <row r="98" spans="1:25" ht="27.75" customHeight="1">
      <c r="A98" s="211">
        <f t="shared" si="1"/>
        <v>82</v>
      </c>
      <c r="B98" s="280" t="str">
        <f>IF(基本情報入力シート!C114="","",基本情報入力シート!C114)</f>
        <v/>
      </c>
      <c r="C98" s="290" t="str">
        <f>IF(基本情報入力シート!D114="","",基本情報入力シート!D114)</f>
        <v/>
      </c>
      <c r="D98" s="291" t="str">
        <f>IF(基本情報入力シート!E114="","",基本情報入力シート!E114)</f>
        <v/>
      </c>
      <c r="E98" s="281" t="str">
        <f>IF(基本情報入力シート!F114="","",基本情報入力シート!F114)</f>
        <v/>
      </c>
      <c r="F98" s="281" t="str">
        <f>IF(基本情報入力シート!G114="","",基本情報入力シート!G114)</f>
        <v/>
      </c>
      <c r="G98" s="281" t="str">
        <f>IF(基本情報入力シート!H114="","",基本情報入力シート!H114)</f>
        <v/>
      </c>
      <c r="H98" s="281" t="str">
        <f>IF(基本情報入力シート!I114="","",基本情報入力シート!I114)</f>
        <v/>
      </c>
      <c r="I98" s="281" t="str">
        <f>IF(基本情報入力シート!J114="","",基本情報入力シート!J114)</f>
        <v/>
      </c>
      <c r="J98" s="281" t="str">
        <f>IF(基本情報入力シート!K114="","",基本情報入力シート!K114)</f>
        <v/>
      </c>
      <c r="K98" s="282" t="str">
        <f>IF(基本情報入力シート!L114="","",基本情報入力シート!L114)</f>
        <v/>
      </c>
      <c r="L98" s="275" t="s">
        <v>266</v>
      </c>
      <c r="M98" s="283" t="str">
        <f>IF(基本情報入力シート!M114="","",基本情報入力シート!M114)</f>
        <v/>
      </c>
      <c r="N98" s="212" t="str">
        <f>IF(基本情報入力シート!R114="","",基本情報入力シート!R114)</f>
        <v/>
      </c>
      <c r="O98" s="212" t="str">
        <f>IF(基本情報入力シート!W114="","",基本情報入力シート!W114)</f>
        <v/>
      </c>
      <c r="P98" s="484" t="str">
        <f>IF(基本情報入力シート!X114="","",基本情報入力シート!X114)</f>
        <v/>
      </c>
      <c r="Q98" s="484" t="str">
        <f>IF(基本情報入力シート!Y114="","",基本情報入力シート!Y114)</f>
        <v/>
      </c>
      <c r="R98" s="442"/>
      <c r="S98" s="440"/>
      <c r="T98" s="443"/>
      <c r="U98" s="276"/>
      <c r="V98" s="269"/>
      <c r="W98" s="269"/>
      <c r="X98" s="269"/>
      <c r="Y98" s="269"/>
    </row>
    <row r="99" spans="1:25" ht="27.75" customHeight="1">
      <c r="A99" s="211">
        <f t="shared" si="1"/>
        <v>83</v>
      </c>
      <c r="B99" s="280" t="str">
        <f>IF(基本情報入力シート!C115="","",基本情報入力シート!C115)</f>
        <v/>
      </c>
      <c r="C99" s="290" t="str">
        <f>IF(基本情報入力シート!D115="","",基本情報入力シート!D115)</f>
        <v/>
      </c>
      <c r="D99" s="291" t="str">
        <f>IF(基本情報入力シート!E115="","",基本情報入力シート!E115)</f>
        <v/>
      </c>
      <c r="E99" s="281" t="str">
        <f>IF(基本情報入力シート!F115="","",基本情報入力シート!F115)</f>
        <v/>
      </c>
      <c r="F99" s="281" t="str">
        <f>IF(基本情報入力シート!G115="","",基本情報入力シート!G115)</f>
        <v/>
      </c>
      <c r="G99" s="281" t="str">
        <f>IF(基本情報入力シート!H115="","",基本情報入力シート!H115)</f>
        <v/>
      </c>
      <c r="H99" s="281" t="str">
        <f>IF(基本情報入力シート!I115="","",基本情報入力シート!I115)</f>
        <v/>
      </c>
      <c r="I99" s="281" t="str">
        <f>IF(基本情報入力シート!J115="","",基本情報入力シート!J115)</f>
        <v/>
      </c>
      <c r="J99" s="281" t="str">
        <f>IF(基本情報入力シート!K115="","",基本情報入力シート!K115)</f>
        <v/>
      </c>
      <c r="K99" s="282" t="str">
        <f>IF(基本情報入力シート!L115="","",基本情報入力シート!L115)</f>
        <v/>
      </c>
      <c r="L99" s="275" t="s">
        <v>267</v>
      </c>
      <c r="M99" s="283" t="str">
        <f>IF(基本情報入力シート!M115="","",基本情報入力シート!M115)</f>
        <v/>
      </c>
      <c r="N99" s="212" t="str">
        <f>IF(基本情報入力シート!R115="","",基本情報入力シート!R115)</f>
        <v/>
      </c>
      <c r="O99" s="212" t="str">
        <f>IF(基本情報入力シート!W115="","",基本情報入力シート!W115)</f>
        <v/>
      </c>
      <c r="P99" s="484" t="str">
        <f>IF(基本情報入力シート!X115="","",基本情報入力シート!X115)</f>
        <v/>
      </c>
      <c r="Q99" s="484" t="str">
        <f>IF(基本情報入力シート!Y115="","",基本情報入力シート!Y115)</f>
        <v/>
      </c>
      <c r="R99" s="442"/>
      <c r="S99" s="440"/>
      <c r="T99" s="443"/>
      <c r="U99" s="276"/>
      <c r="V99" s="269"/>
      <c r="W99" s="269"/>
      <c r="X99" s="269"/>
      <c r="Y99" s="269"/>
    </row>
    <row r="100" spans="1:25" ht="27.75" customHeight="1">
      <c r="A100" s="211">
        <f t="shared" si="1"/>
        <v>84</v>
      </c>
      <c r="B100" s="280" t="str">
        <f>IF(基本情報入力シート!C116="","",基本情報入力シート!C116)</f>
        <v/>
      </c>
      <c r="C100" s="290" t="str">
        <f>IF(基本情報入力シート!D116="","",基本情報入力シート!D116)</f>
        <v/>
      </c>
      <c r="D100" s="291" t="str">
        <f>IF(基本情報入力シート!E116="","",基本情報入力シート!E116)</f>
        <v/>
      </c>
      <c r="E100" s="281" t="str">
        <f>IF(基本情報入力シート!F116="","",基本情報入力シート!F116)</f>
        <v/>
      </c>
      <c r="F100" s="281" t="str">
        <f>IF(基本情報入力シート!G116="","",基本情報入力シート!G116)</f>
        <v/>
      </c>
      <c r="G100" s="281" t="str">
        <f>IF(基本情報入力シート!H116="","",基本情報入力シート!H116)</f>
        <v/>
      </c>
      <c r="H100" s="281" t="str">
        <f>IF(基本情報入力シート!I116="","",基本情報入力シート!I116)</f>
        <v/>
      </c>
      <c r="I100" s="281" t="str">
        <f>IF(基本情報入力シート!J116="","",基本情報入力シート!J116)</f>
        <v/>
      </c>
      <c r="J100" s="281" t="str">
        <f>IF(基本情報入力シート!K116="","",基本情報入力シート!K116)</f>
        <v/>
      </c>
      <c r="K100" s="282" t="str">
        <f>IF(基本情報入力シート!L116="","",基本情報入力シート!L116)</f>
        <v/>
      </c>
      <c r="L100" s="275" t="s">
        <v>268</v>
      </c>
      <c r="M100" s="283" t="str">
        <f>IF(基本情報入力シート!M116="","",基本情報入力シート!M116)</f>
        <v/>
      </c>
      <c r="N100" s="212" t="str">
        <f>IF(基本情報入力シート!R116="","",基本情報入力シート!R116)</f>
        <v/>
      </c>
      <c r="O100" s="212" t="str">
        <f>IF(基本情報入力シート!W116="","",基本情報入力シート!W116)</f>
        <v/>
      </c>
      <c r="P100" s="484" t="str">
        <f>IF(基本情報入力シート!X116="","",基本情報入力シート!X116)</f>
        <v/>
      </c>
      <c r="Q100" s="484" t="str">
        <f>IF(基本情報入力シート!Y116="","",基本情報入力シート!Y116)</f>
        <v/>
      </c>
      <c r="R100" s="442"/>
      <c r="S100" s="440"/>
      <c r="T100" s="443"/>
      <c r="U100" s="276"/>
      <c r="V100" s="269"/>
      <c r="W100" s="269"/>
      <c r="X100" s="269"/>
      <c r="Y100" s="269"/>
    </row>
    <row r="101" spans="1:25" ht="27.75" customHeight="1">
      <c r="A101" s="211">
        <f t="shared" si="1"/>
        <v>85</v>
      </c>
      <c r="B101" s="280" t="str">
        <f>IF(基本情報入力シート!C117="","",基本情報入力シート!C117)</f>
        <v/>
      </c>
      <c r="C101" s="290" t="str">
        <f>IF(基本情報入力シート!D117="","",基本情報入力シート!D117)</f>
        <v/>
      </c>
      <c r="D101" s="291" t="str">
        <f>IF(基本情報入力シート!E117="","",基本情報入力シート!E117)</f>
        <v/>
      </c>
      <c r="E101" s="281" t="str">
        <f>IF(基本情報入力シート!F117="","",基本情報入力シート!F117)</f>
        <v/>
      </c>
      <c r="F101" s="281" t="str">
        <f>IF(基本情報入力シート!G117="","",基本情報入力シート!G117)</f>
        <v/>
      </c>
      <c r="G101" s="281" t="str">
        <f>IF(基本情報入力シート!H117="","",基本情報入力シート!H117)</f>
        <v/>
      </c>
      <c r="H101" s="281" t="str">
        <f>IF(基本情報入力シート!I117="","",基本情報入力シート!I117)</f>
        <v/>
      </c>
      <c r="I101" s="281" t="str">
        <f>IF(基本情報入力シート!J117="","",基本情報入力シート!J117)</f>
        <v/>
      </c>
      <c r="J101" s="281" t="str">
        <f>IF(基本情報入力シート!K117="","",基本情報入力シート!K117)</f>
        <v/>
      </c>
      <c r="K101" s="282" t="str">
        <f>IF(基本情報入力シート!L117="","",基本情報入力シート!L117)</f>
        <v/>
      </c>
      <c r="L101" s="275" t="s">
        <v>269</v>
      </c>
      <c r="M101" s="283" t="str">
        <f>IF(基本情報入力シート!M117="","",基本情報入力シート!M117)</f>
        <v/>
      </c>
      <c r="N101" s="212" t="str">
        <f>IF(基本情報入力シート!R117="","",基本情報入力シート!R117)</f>
        <v/>
      </c>
      <c r="O101" s="212" t="str">
        <f>IF(基本情報入力シート!W117="","",基本情報入力シート!W117)</f>
        <v/>
      </c>
      <c r="P101" s="484" t="str">
        <f>IF(基本情報入力シート!X117="","",基本情報入力シート!X117)</f>
        <v/>
      </c>
      <c r="Q101" s="484" t="str">
        <f>IF(基本情報入力シート!Y117="","",基本情報入力シート!Y117)</f>
        <v/>
      </c>
      <c r="R101" s="442"/>
      <c r="S101" s="440"/>
      <c r="T101" s="443"/>
      <c r="U101" s="276"/>
      <c r="V101" s="269"/>
      <c r="W101" s="269"/>
      <c r="X101" s="269"/>
      <c r="Y101" s="269"/>
    </row>
    <row r="102" spans="1:25" ht="27.75" customHeight="1">
      <c r="A102" s="211">
        <f t="shared" si="1"/>
        <v>86</v>
      </c>
      <c r="B102" s="280" t="str">
        <f>IF(基本情報入力シート!C118="","",基本情報入力シート!C118)</f>
        <v/>
      </c>
      <c r="C102" s="290" t="str">
        <f>IF(基本情報入力シート!D118="","",基本情報入力シート!D118)</f>
        <v/>
      </c>
      <c r="D102" s="291" t="str">
        <f>IF(基本情報入力シート!E118="","",基本情報入力シート!E118)</f>
        <v/>
      </c>
      <c r="E102" s="281" t="str">
        <f>IF(基本情報入力シート!F118="","",基本情報入力シート!F118)</f>
        <v/>
      </c>
      <c r="F102" s="281" t="str">
        <f>IF(基本情報入力シート!G118="","",基本情報入力シート!G118)</f>
        <v/>
      </c>
      <c r="G102" s="281" t="str">
        <f>IF(基本情報入力シート!H118="","",基本情報入力シート!H118)</f>
        <v/>
      </c>
      <c r="H102" s="281" t="str">
        <f>IF(基本情報入力シート!I118="","",基本情報入力シート!I118)</f>
        <v/>
      </c>
      <c r="I102" s="281" t="str">
        <f>IF(基本情報入力シート!J118="","",基本情報入力シート!J118)</f>
        <v/>
      </c>
      <c r="J102" s="281" t="str">
        <f>IF(基本情報入力シート!K118="","",基本情報入力シート!K118)</f>
        <v/>
      </c>
      <c r="K102" s="282" t="str">
        <f>IF(基本情報入力シート!L118="","",基本情報入力シート!L118)</f>
        <v/>
      </c>
      <c r="L102" s="275" t="s">
        <v>270</v>
      </c>
      <c r="M102" s="283" t="str">
        <f>IF(基本情報入力シート!M118="","",基本情報入力シート!M118)</f>
        <v/>
      </c>
      <c r="N102" s="212" t="str">
        <f>IF(基本情報入力シート!R118="","",基本情報入力シート!R118)</f>
        <v/>
      </c>
      <c r="O102" s="212" t="str">
        <f>IF(基本情報入力シート!W118="","",基本情報入力シート!W118)</f>
        <v/>
      </c>
      <c r="P102" s="484" t="str">
        <f>IF(基本情報入力シート!X118="","",基本情報入力シート!X118)</f>
        <v/>
      </c>
      <c r="Q102" s="484" t="str">
        <f>IF(基本情報入力シート!Y118="","",基本情報入力シート!Y118)</f>
        <v/>
      </c>
      <c r="R102" s="442"/>
      <c r="S102" s="440"/>
      <c r="T102" s="443"/>
      <c r="U102" s="276"/>
      <c r="V102" s="269"/>
      <c r="W102" s="269"/>
      <c r="X102" s="269"/>
      <c r="Y102" s="269"/>
    </row>
    <row r="103" spans="1:25" ht="27.75" customHeight="1">
      <c r="A103" s="211">
        <f t="shared" si="1"/>
        <v>87</v>
      </c>
      <c r="B103" s="280" t="str">
        <f>IF(基本情報入力シート!C119="","",基本情報入力シート!C119)</f>
        <v/>
      </c>
      <c r="C103" s="290" t="str">
        <f>IF(基本情報入力シート!D119="","",基本情報入力シート!D119)</f>
        <v/>
      </c>
      <c r="D103" s="291" t="str">
        <f>IF(基本情報入力シート!E119="","",基本情報入力シート!E119)</f>
        <v/>
      </c>
      <c r="E103" s="281" t="str">
        <f>IF(基本情報入力シート!F119="","",基本情報入力シート!F119)</f>
        <v/>
      </c>
      <c r="F103" s="281" t="str">
        <f>IF(基本情報入力シート!G119="","",基本情報入力シート!G119)</f>
        <v/>
      </c>
      <c r="G103" s="281" t="str">
        <f>IF(基本情報入力シート!H119="","",基本情報入力シート!H119)</f>
        <v/>
      </c>
      <c r="H103" s="281" t="str">
        <f>IF(基本情報入力シート!I119="","",基本情報入力シート!I119)</f>
        <v/>
      </c>
      <c r="I103" s="281" t="str">
        <f>IF(基本情報入力シート!J119="","",基本情報入力シート!J119)</f>
        <v/>
      </c>
      <c r="J103" s="281" t="str">
        <f>IF(基本情報入力シート!K119="","",基本情報入力シート!K119)</f>
        <v/>
      </c>
      <c r="K103" s="282" t="str">
        <f>IF(基本情報入力シート!L119="","",基本情報入力シート!L119)</f>
        <v/>
      </c>
      <c r="L103" s="275" t="s">
        <v>271</v>
      </c>
      <c r="M103" s="283" t="str">
        <f>IF(基本情報入力シート!M119="","",基本情報入力シート!M119)</f>
        <v/>
      </c>
      <c r="N103" s="212" t="str">
        <f>IF(基本情報入力シート!R119="","",基本情報入力シート!R119)</f>
        <v/>
      </c>
      <c r="O103" s="212" t="str">
        <f>IF(基本情報入力シート!W119="","",基本情報入力シート!W119)</f>
        <v/>
      </c>
      <c r="P103" s="484" t="str">
        <f>IF(基本情報入力シート!X119="","",基本情報入力シート!X119)</f>
        <v/>
      </c>
      <c r="Q103" s="484" t="str">
        <f>IF(基本情報入力シート!Y119="","",基本情報入力シート!Y119)</f>
        <v/>
      </c>
      <c r="R103" s="442"/>
      <c r="S103" s="440"/>
      <c r="T103" s="443"/>
      <c r="U103" s="276"/>
      <c r="V103" s="269"/>
      <c r="W103" s="269"/>
      <c r="X103" s="269"/>
      <c r="Y103" s="269"/>
    </row>
    <row r="104" spans="1:25" ht="27.75" customHeight="1">
      <c r="A104" s="211">
        <f t="shared" si="1"/>
        <v>88</v>
      </c>
      <c r="B104" s="280" t="str">
        <f>IF(基本情報入力シート!C120="","",基本情報入力シート!C120)</f>
        <v/>
      </c>
      <c r="C104" s="290" t="str">
        <f>IF(基本情報入力シート!D120="","",基本情報入力シート!D120)</f>
        <v/>
      </c>
      <c r="D104" s="291" t="str">
        <f>IF(基本情報入力シート!E120="","",基本情報入力シート!E120)</f>
        <v/>
      </c>
      <c r="E104" s="281" t="str">
        <f>IF(基本情報入力シート!F120="","",基本情報入力シート!F120)</f>
        <v/>
      </c>
      <c r="F104" s="281" t="str">
        <f>IF(基本情報入力シート!G120="","",基本情報入力シート!G120)</f>
        <v/>
      </c>
      <c r="G104" s="281" t="str">
        <f>IF(基本情報入力シート!H120="","",基本情報入力シート!H120)</f>
        <v/>
      </c>
      <c r="H104" s="281" t="str">
        <f>IF(基本情報入力シート!I120="","",基本情報入力シート!I120)</f>
        <v/>
      </c>
      <c r="I104" s="281" t="str">
        <f>IF(基本情報入力シート!J120="","",基本情報入力シート!J120)</f>
        <v/>
      </c>
      <c r="J104" s="281" t="str">
        <f>IF(基本情報入力シート!K120="","",基本情報入力シート!K120)</f>
        <v/>
      </c>
      <c r="K104" s="282" t="str">
        <f>IF(基本情報入力シート!L120="","",基本情報入力シート!L120)</f>
        <v/>
      </c>
      <c r="L104" s="275" t="s">
        <v>272</v>
      </c>
      <c r="M104" s="283" t="str">
        <f>IF(基本情報入力シート!M120="","",基本情報入力シート!M120)</f>
        <v/>
      </c>
      <c r="N104" s="212" t="str">
        <f>IF(基本情報入力シート!R120="","",基本情報入力シート!R120)</f>
        <v/>
      </c>
      <c r="O104" s="212" t="str">
        <f>IF(基本情報入力シート!W120="","",基本情報入力シート!W120)</f>
        <v/>
      </c>
      <c r="P104" s="484" t="str">
        <f>IF(基本情報入力シート!X120="","",基本情報入力シート!X120)</f>
        <v/>
      </c>
      <c r="Q104" s="484" t="str">
        <f>IF(基本情報入力シート!Y120="","",基本情報入力シート!Y120)</f>
        <v/>
      </c>
      <c r="R104" s="442"/>
      <c r="S104" s="440"/>
      <c r="T104" s="443"/>
      <c r="U104" s="276"/>
      <c r="V104" s="269"/>
      <c r="W104" s="269"/>
      <c r="X104" s="269"/>
      <c r="Y104" s="269"/>
    </row>
    <row r="105" spans="1:25" ht="27.75" customHeight="1">
      <c r="A105" s="211">
        <f t="shared" si="1"/>
        <v>89</v>
      </c>
      <c r="B105" s="280" t="str">
        <f>IF(基本情報入力シート!C121="","",基本情報入力シート!C121)</f>
        <v/>
      </c>
      <c r="C105" s="290" t="str">
        <f>IF(基本情報入力シート!D121="","",基本情報入力シート!D121)</f>
        <v/>
      </c>
      <c r="D105" s="291" t="str">
        <f>IF(基本情報入力シート!E121="","",基本情報入力シート!E121)</f>
        <v/>
      </c>
      <c r="E105" s="281" t="str">
        <f>IF(基本情報入力シート!F121="","",基本情報入力シート!F121)</f>
        <v/>
      </c>
      <c r="F105" s="281" t="str">
        <f>IF(基本情報入力シート!G121="","",基本情報入力シート!G121)</f>
        <v/>
      </c>
      <c r="G105" s="281" t="str">
        <f>IF(基本情報入力シート!H121="","",基本情報入力シート!H121)</f>
        <v/>
      </c>
      <c r="H105" s="281" t="str">
        <f>IF(基本情報入力シート!I121="","",基本情報入力シート!I121)</f>
        <v/>
      </c>
      <c r="I105" s="281" t="str">
        <f>IF(基本情報入力シート!J121="","",基本情報入力シート!J121)</f>
        <v/>
      </c>
      <c r="J105" s="281" t="str">
        <f>IF(基本情報入力シート!K121="","",基本情報入力シート!K121)</f>
        <v/>
      </c>
      <c r="K105" s="282" t="str">
        <f>IF(基本情報入力シート!L121="","",基本情報入力シート!L121)</f>
        <v/>
      </c>
      <c r="L105" s="275" t="s">
        <v>273</v>
      </c>
      <c r="M105" s="283" t="str">
        <f>IF(基本情報入力シート!M121="","",基本情報入力シート!M121)</f>
        <v/>
      </c>
      <c r="N105" s="212" t="str">
        <f>IF(基本情報入力シート!R121="","",基本情報入力シート!R121)</f>
        <v/>
      </c>
      <c r="O105" s="212" t="str">
        <f>IF(基本情報入力シート!W121="","",基本情報入力シート!W121)</f>
        <v/>
      </c>
      <c r="P105" s="484" t="str">
        <f>IF(基本情報入力シート!X121="","",基本情報入力シート!X121)</f>
        <v/>
      </c>
      <c r="Q105" s="484" t="str">
        <f>IF(基本情報入力シート!Y121="","",基本情報入力シート!Y121)</f>
        <v/>
      </c>
      <c r="R105" s="442"/>
      <c r="S105" s="440"/>
      <c r="T105" s="443"/>
      <c r="U105" s="276"/>
      <c r="V105" s="269"/>
      <c r="W105" s="269"/>
      <c r="X105" s="269"/>
      <c r="Y105" s="269"/>
    </row>
    <row r="106" spans="1:25" ht="27.75" customHeight="1">
      <c r="A106" s="211">
        <f t="shared" si="1"/>
        <v>90</v>
      </c>
      <c r="B106" s="280" t="str">
        <f>IF(基本情報入力シート!C122="","",基本情報入力シート!C122)</f>
        <v/>
      </c>
      <c r="C106" s="290" t="str">
        <f>IF(基本情報入力シート!D122="","",基本情報入力シート!D122)</f>
        <v/>
      </c>
      <c r="D106" s="291" t="str">
        <f>IF(基本情報入力シート!E122="","",基本情報入力シート!E122)</f>
        <v/>
      </c>
      <c r="E106" s="281" t="str">
        <f>IF(基本情報入力シート!F122="","",基本情報入力シート!F122)</f>
        <v/>
      </c>
      <c r="F106" s="281" t="str">
        <f>IF(基本情報入力シート!G122="","",基本情報入力シート!G122)</f>
        <v/>
      </c>
      <c r="G106" s="281" t="str">
        <f>IF(基本情報入力シート!H122="","",基本情報入力シート!H122)</f>
        <v/>
      </c>
      <c r="H106" s="281" t="str">
        <f>IF(基本情報入力シート!I122="","",基本情報入力シート!I122)</f>
        <v/>
      </c>
      <c r="I106" s="281" t="str">
        <f>IF(基本情報入力シート!J122="","",基本情報入力シート!J122)</f>
        <v/>
      </c>
      <c r="J106" s="281" t="str">
        <f>IF(基本情報入力シート!K122="","",基本情報入力シート!K122)</f>
        <v/>
      </c>
      <c r="K106" s="282" t="str">
        <f>IF(基本情報入力シート!L122="","",基本情報入力シート!L122)</f>
        <v/>
      </c>
      <c r="L106" s="275" t="s">
        <v>274</v>
      </c>
      <c r="M106" s="283" t="str">
        <f>IF(基本情報入力シート!M122="","",基本情報入力シート!M122)</f>
        <v/>
      </c>
      <c r="N106" s="212" t="str">
        <f>IF(基本情報入力シート!R122="","",基本情報入力シート!R122)</f>
        <v/>
      </c>
      <c r="O106" s="212" t="str">
        <f>IF(基本情報入力シート!W122="","",基本情報入力シート!W122)</f>
        <v/>
      </c>
      <c r="P106" s="484" t="str">
        <f>IF(基本情報入力シート!X122="","",基本情報入力シート!X122)</f>
        <v/>
      </c>
      <c r="Q106" s="484" t="str">
        <f>IF(基本情報入力シート!Y122="","",基本情報入力シート!Y122)</f>
        <v/>
      </c>
      <c r="R106" s="442"/>
      <c r="S106" s="440"/>
      <c r="T106" s="443"/>
      <c r="U106" s="276"/>
      <c r="V106" s="269"/>
      <c r="W106" s="269"/>
      <c r="X106" s="269"/>
      <c r="Y106" s="269"/>
    </row>
    <row r="107" spans="1:25" ht="27.75" customHeight="1">
      <c r="A107" s="211">
        <f t="shared" si="1"/>
        <v>91</v>
      </c>
      <c r="B107" s="280" t="str">
        <f>IF(基本情報入力シート!C123="","",基本情報入力シート!C123)</f>
        <v/>
      </c>
      <c r="C107" s="290" t="str">
        <f>IF(基本情報入力シート!D123="","",基本情報入力シート!D123)</f>
        <v/>
      </c>
      <c r="D107" s="291" t="str">
        <f>IF(基本情報入力シート!E123="","",基本情報入力シート!E123)</f>
        <v/>
      </c>
      <c r="E107" s="281" t="str">
        <f>IF(基本情報入力シート!F123="","",基本情報入力シート!F123)</f>
        <v/>
      </c>
      <c r="F107" s="281" t="str">
        <f>IF(基本情報入力シート!G123="","",基本情報入力シート!G123)</f>
        <v/>
      </c>
      <c r="G107" s="281" t="str">
        <f>IF(基本情報入力シート!H123="","",基本情報入力シート!H123)</f>
        <v/>
      </c>
      <c r="H107" s="281" t="str">
        <f>IF(基本情報入力シート!I123="","",基本情報入力シート!I123)</f>
        <v/>
      </c>
      <c r="I107" s="281" t="str">
        <f>IF(基本情報入力シート!J123="","",基本情報入力シート!J123)</f>
        <v/>
      </c>
      <c r="J107" s="281" t="str">
        <f>IF(基本情報入力シート!K123="","",基本情報入力シート!K123)</f>
        <v/>
      </c>
      <c r="K107" s="282" t="str">
        <f>IF(基本情報入力シート!L123="","",基本情報入力シート!L123)</f>
        <v/>
      </c>
      <c r="L107" s="275" t="s">
        <v>275</v>
      </c>
      <c r="M107" s="283" t="str">
        <f>IF(基本情報入力シート!M123="","",基本情報入力シート!M123)</f>
        <v/>
      </c>
      <c r="N107" s="212" t="str">
        <f>IF(基本情報入力シート!R123="","",基本情報入力シート!R123)</f>
        <v/>
      </c>
      <c r="O107" s="212" t="str">
        <f>IF(基本情報入力シート!W123="","",基本情報入力シート!W123)</f>
        <v/>
      </c>
      <c r="P107" s="484" t="str">
        <f>IF(基本情報入力シート!X123="","",基本情報入力シート!X123)</f>
        <v/>
      </c>
      <c r="Q107" s="484" t="str">
        <f>IF(基本情報入力シート!Y123="","",基本情報入力シート!Y123)</f>
        <v/>
      </c>
      <c r="R107" s="442"/>
      <c r="S107" s="440"/>
      <c r="T107" s="443"/>
      <c r="U107" s="276"/>
      <c r="V107" s="269"/>
      <c r="W107" s="269"/>
      <c r="X107" s="269"/>
      <c r="Y107" s="269"/>
    </row>
    <row r="108" spans="1:25" ht="27.75" customHeight="1">
      <c r="A108" s="211">
        <f t="shared" si="1"/>
        <v>92</v>
      </c>
      <c r="B108" s="280" t="str">
        <f>IF(基本情報入力シート!C124="","",基本情報入力シート!C124)</f>
        <v/>
      </c>
      <c r="C108" s="290" t="str">
        <f>IF(基本情報入力シート!D124="","",基本情報入力シート!D124)</f>
        <v/>
      </c>
      <c r="D108" s="291" t="str">
        <f>IF(基本情報入力シート!E124="","",基本情報入力シート!E124)</f>
        <v/>
      </c>
      <c r="E108" s="281" t="str">
        <f>IF(基本情報入力シート!F124="","",基本情報入力シート!F124)</f>
        <v/>
      </c>
      <c r="F108" s="281" t="str">
        <f>IF(基本情報入力シート!G124="","",基本情報入力シート!G124)</f>
        <v/>
      </c>
      <c r="G108" s="281" t="str">
        <f>IF(基本情報入力シート!H124="","",基本情報入力シート!H124)</f>
        <v/>
      </c>
      <c r="H108" s="281" t="str">
        <f>IF(基本情報入力シート!I124="","",基本情報入力シート!I124)</f>
        <v/>
      </c>
      <c r="I108" s="281" t="str">
        <f>IF(基本情報入力シート!J124="","",基本情報入力シート!J124)</f>
        <v/>
      </c>
      <c r="J108" s="281" t="str">
        <f>IF(基本情報入力シート!K124="","",基本情報入力シート!K124)</f>
        <v/>
      </c>
      <c r="K108" s="282" t="str">
        <f>IF(基本情報入力シート!L124="","",基本情報入力シート!L124)</f>
        <v/>
      </c>
      <c r="L108" s="275" t="s">
        <v>276</v>
      </c>
      <c r="M108" s="283" t="str">
        <f>IF(基本情報入力シート!M124="","",基本情報入力シート!M124)</f>
        <v/>
      </c>
      <c r="N108" s="212" t="str">
        <f>IF(基本情報入力シート!R124="","",基本情報入力シート!R124)</f>
        <v/>
      </c>
      <c r="O108" s="212" t="str">
        <f>IF(基本情報入力シート!W124="","",基本情報入力シート!W124)</f>
        <v/>
      </c>
      <c r="P108" s="484" t="str">
        <f>IF(基本情報入力シート!X124="","",基本情報入力シート!X124)</f>
        <v/>
      </c>
      <c r="Q108" s="484" t="str">
        <f>IF(基本情報入力シート!Y124="","",基本情報入力シート!Y124)</f>
        <v/>
      </c>
      <c r="R108" s="442"/>
      <c r="S108" s="440"/>
      <c r="T108" s="443"/>
      <c r="U108" s="276"/>
      <c r="V108" s="269"/>
      <c r="W108" s="269"/>
      <c r="X108" s="269"/>
      <c r="Y108" s="269"/>
    </row>
    <row r="109" spans="1:25" ht="27.75" customHeight="1">
      <c r="A109" s="211">
        <f t="shared" si="1"/>
        <v>93</v>
      </c>
      <c r="B109" s="280" t="str">
        <f>IF(基本情報入力シート!C125="","",基本情報入力シート!C125)</f>
        <v/>
      </c>
      <c r="C109" s="290" t="str">
        <f>IF(基本情報入力シート!D125="","",基本情報入力シート!D125)</f>
        <v/>
      </c>
      <c r="D109" s="291" t="str">
        <f>IF(基本情報入力シート!E125="","",基本情報入力シート!E125)</f>
        <v/>
      </c>
      <c r="E109" s="281" t="str">
        <f>IF(基本情報入力シート!F125="","",基本情報入力シート!F125)</f>
        <v/>
      </c>
      <c r="F109" s="281" t="str">
        <f>IF(基本情報入力シート!G125="","",基本情報入力シート!G125)</f>
        <v/>
      </c>
      <c r="G109" s="281" t="str">
        <f>IF(基本情報入力シート!H125="","",基本情報入力シート!H125)</f>
        <v/>
      </c>
      <c r="H109" s="281" t="str">
        <f>IF(基本情報入力シート!I125="","",基本情報入力シート!I125)</f>
        <v/>
      </c>
      <c r="I109" s="281" t="str">
        <f>IF(基本情報入力シート!J125="","",基本情報入力シート!J125)</f>
        <v/>
      </c>
      <c r="J109" s="281" t="str">
        <f>IF(基本情報入力シート!K125="","",基本情報入力シート!K125)</f>
        <v/>
      </c>
      <c r="K109" s="282" t="str">
        <f>IF(基本情報入力シート!L125="","",基本情報入力シート!L125)</f>
        <v/>
      </c>
      <c r="L109" s="275" t="s">
        <v>277</v>
      </c>
      <c r="M109" s="283" t="str">
        <f>IF(基本情報入力シート!M125="","",基本情報入力シート!M125)</f>
        <v/>
      </c>
      <c r="N109" s="212" t="str">
        <f>IF(基本情報入力シート!R125="","",基本情報入力シート!R125)</f>
        <v/>
      </c>
      <c r="O109" s="212" t="str">
        <f>IF(基本情報入力シート!W125="","",基本情報入力シート!W125)</f>
        <v/>
      </c>
      <c r="P109" s="484" t="str">
        <f>IF(基本情報入力シート!X125="","",基本情報入力シート!X125)</f>
        <v/>
      </c>
      <c r="Q109" s="484" t="str">
        <f>IF(基本情報入力シート!Y125="","",基本情報入力シート!Y125)</f>
        <v/>
      </c>
      <c r="R109" s="442"/>
      <c r="S109" s="440"/>
      <c r="T109" s="443"/>
      <c r="U109" s="276"/>
      <c r="V109" s="269"/>
      <c r="W109" s="269"/>
      <c r="X109" s="269"/>
      <c r="Y109" s="269"/>
    </row>
    <row r="110" spans="1:25" ht="27.75" customHeight="1">
      <c r="A110" s="211">
        <f t="shared" si="1"/>
        <v>94</v>
      </c>
      <c r="B110" s="280" t="str">
        <f>IF(基本情報入力シート!C126="","",基本情報入力シート!C126)</f>
        <v/>
      </c>
      <c r="C110" s="290" t="str">
        <f>IF(基本情報入力シート!D126="","",基本情報入力シート!D126)</f>
        <v/>
      </c>
      <c r="D110" s="291" t="str">
        <f>IF(基本情報入力シート!E126="","",基本情報入力シート!E126)</f>
        <v/>
      </c>
      <c r="E110" s="281" t="str">
        <f>IF(基本情報入力シート!F126="","",基本情報入力シート!F126)</f>
        <v/>
      </c>
      <c r="F110" s="281" t="str">
        <f>IF(基本情報入力シート!G126="","",基本情報入力シート!G126)</f>
        <v/>
      </c>
      <c r="G110" s="281" t="str">
        <f>IF(基本情報入力シート!H126="","",基本情報入力シート!H126)</f>
        <v/>
      </c>
      <c r="H110" s="281" t="str">
        <f>IF(基本情報入力シート!I126="","",基本情報入力シート!I126)</f>
        <v/>
      </c>
      <c r="I110" s="281" t="str">
        <f>IF(基本情報入力シート!J126="","",基本情報入力シート!J126)</f>
        <v/>
      </c>
      <c r="J110" s="281" t="str">
        <f>IF(基本情報入力シート!K126="","",基本情報入力シート!K126)</f>
        <v/>
      </c>
      <c r="K110" s="282" t="str">
        <f>IF(基本情報入力シート!L126="","",基本情報入力シート!L126)</f>
        <v/>
      </c>
      <c r="L110" s="275" t="s">
        <v>278</v>
      </c>
      <c r="M110" s="283" t="str">
        <f>IF(基本情報入力シート!M126="","",基本情報入力シート!M126)</f>
        <v/>
      </c>
      <c r="N110" s="212" t="str">
        <f>IF(基本情報入力シート!R126="","",基本情報入力シート!R126)</f>
        <v/>
      </c>
      <c r="O110" s="212" t="str">
        <f>IF(基本情報入力シート!W126="","",基本情報入力シート!W126)</f>
        <v/>
      </c>
      <c r="P110" s="484" t="str">
        <f>IF(基本情報入力シート!X126="","",基本情報入力シート!X126)</f>
        <v/>
      </c>
      <c r="Q110" s="484" t="str">
        <f>IF(基本情報入力シート!Y126="","",基本情報入力シート!Y126)</f>
        <v/>
      </c>
      <c r="R110" s="442"/>
      <c r="S110" s="440"/>
      <c r="T110" s="443"/>
      <c r="U110" s="276"/>
      <c r="V110" s="269"/>
      <c r="W110" s="269"/>
      <c r="X110" s="269"/>
      <c r="Y110" s="269"/>
    </row>
    <row r="111" spans="1:25" ht="27.75" customHeight="1">
      <c r="A111" s="211">
        <f t="shared" si="1"/>
        <v>95</v>
      </c>
      <c r="B111" s="280" t="str">
        <f>IF(基本情報入力シート!C127="","",基本情報入力シート!C127)</f>
        <v/>
      </c>
      <c r="C111" s="290" t="str">
        <f>IF(基本情報入力シート!D127="","",基本情報入力シート!D127)</f>
        <v/>
      </c>
      <c r="D111" s="291" t="str">
        <f>IF(基本情報入力シート!E127="","",基本情報入力シート!E127)</f>
        <v/>
      </c>
      <c r="E111" s="281" t="str">
        <f>IF(基本情報入力シート!F127="","",基本情報入力シート!F127)</f>
        <v/>
      </c>
      <c r="F111" s="281" t="str">
        <f>IF(基本情報入力シート!G127="","",基本情報入力シート!G127)</f>
        <v/>
      </c>
      <c r="G111" s="281" t="str">
        <f>IF(基本情報入力シート!H127="","",基本情報入力シート!H127)</f>
        <v/>
      </c>
      <c r="H111" s="281" t="str">
        <f>IF(基本情報入力シート!I127="","",基本情報入力シート!I127)</f>
        <v/>
      </c>
      <c r="I111" s="281" t="str">
        <f>IF(基本情報入力シート!J127="","",基本情報入力シート!J127)</f>
        <v/>
      </c>
      <c r="J111" s="281" t="str">
        <f>IF(基本情報入力シート!K127="","",基本情報入力シート!K127)</f>
        <v/>
      </c>
      <c r="K111" s="282" t="str">
        <f>IF(基本情報入力シート!L127="","",基本情報入力シート!L127)</f>
        <v/>
      </c>
      <c r="L111" s="275" t="s">
        <v>279</v>
      </c>
      <c r="M111" s="283" t="str">
        <f>IF(基本情報入力シート!M127="","",基本情報入力シート!M127)</f>
        <v/>
      </c>
      <c r="N111" s="212" t="str">
        <f>IF(基本情報入力シート!R127="","",基本情報入力シート!R127)</f>
        <v/>
      </c>
      <c r="O111" s="212" t="str">
        <f>IF(基本情報入力シート!W127="","",基本情報入力シート!W127)</f>
        <v/>
      </c>
      <c r="P111" s="484" t="str">
        <f>IF(基本情報入力シート!X127="","",基本情報入力シート!X127)</f>
        <v/>
      </c>
      <c r="Q111" s="484" t="str">
        <f>IF(基本情報入力シート!Y127="","",基本情報入力シート!Y127)</f>
        <v/>
      </c>
      <c r="R111" s="442"/>
      <c r="S111" s="440"/>
      <c r="T111" s="443"/>
      <c r="U111" s="276"/>
      <c r="V111" s="269"/>
      <c r="W111" s="269"/>
      <c r="X111" s="269"/>
      <c r="Y111" s="269"/>
    </row>
    <row r="112" spans="1:25" ht="27.75" customHeight="1">
      <c r="A112" s="211">
        <f t="shared" si="1"/>
        <v>96</v>
      </c>
      <c r="B112" s="280" t="str">
        <f>IF(基本情報入力シート!C128="","",基本情報入力シート!C128)</f>
        <v/>
      </c>
      <c r="C112" s="290" t="str">
        <f>IF(基本情報入力シート!D128="","",基本情報入力シート!D128)</f>
        <v/>
      </c>
      <c r="D112" s="291" t="str">
        <f>IF(基本情報入力シート!E128="","",基本情報入力シート!E128)</f>
        <v/>
      </c>
      <c r="E112" s="281" t="str">
        <f>IF(基本情報入力シート!F128="","",基本情報入力シート!F128)</f>
        <v/>
      </c>
      <c r="F112" s="281" t="str">
        <f>IF(基本情報入力シート!G128="","",基本情報入力シート!G128)</f>
        <v/>
      </c>
      <c r="G112" s="281" t="str">
        <f>IF(基本情報入力シート!H128="","",基本情報入力シート!H128)</f>
        <v/>
      </c>
      <c r="H112" s="281" t="str">
        <f>IF(基本情報入力シート!I128="","",基本情報入力シート!I128)</f>
        <v/>
      </c>
      <c r="I112" s="281" t="str">
        <f>IF(基本情報入力シート!J128="","",基本情報入力シート!J128)</f>
        <v/>
      </c>
      <c r="J112" s="281" t="str">
        <f>IF(基本情報入力シート!K128="","",基本情報入力シート!K128)</f>
        <v/>
      </c>
      <c r="K112" s="282" t="str">
        <f>IF(基本情報入力シート!L128="","",基本情報入力シート!L128)</f>
        <v/>
      </c>
      <c r="L112" s="275" t="s">
        <v>280</v>
      </c>
      <c r="M112" s="283" t="str">
        <f>IF(基本情報入力シート!M128="","",基本情報入力シート!M128)</f>
        <v/>
      </c>
      <c r="N112" s="212" t="str">
        <f>IF(基本情報入力シート!R128="","",基本情報入力シート!R128)</f>
        <v/>
      </c>
      <c r="O112" s="212" t="str">
        <f>IF(基本情報入力シート!W128="","",基本情報入力シート!W128)</f>
        <v/>
      </c>
      <c r="P112" s="484" t="str">
        <f>IF(基本情報入力シート!X128="","",基本情報入力シート!X128)</f>
        <v/>
      </c>
      <c r="Q112" s="484" t="str">
        <f>IF(基本情報入力シート!Y128="","",基本情報入力シート!Y128)</f>
        <v/>
      </c>
      <c r="R112" s="442"/>
      <c r="S112" s="440"/>
      <c r="T112" s="443"/>
      <c r="U112" s="276"/>
      <c r="V112" s="269"/>
      <c r="W112" s="269"/>
      <c r="X112" s="269"/>
      <c r="Y112" s="269"/>
    </row>
    <row r="113" spans="1:27" ht="27.75" customHeight="1">
      <c r="A113" s="211">
        <f t="shared" si="1"/>
        <v>97</v>
      </c>
      <c r="B113" s="280" t="str">
        <f>IF(基本情報入力シート!C129="","",基本情報入力シート!C129)</f>
        <v/>
      </c>
      <c r="C113" s="290" t="str">
        <f>IF(基本情報入力シート!D129="","",基本情報入力シート!D129)</f>
        <v/>
      </c>
      <c r="D113" s="291" t="str">
        <f>IF(基本情報入力シート!E129="","",基本情報入力シート!E129)</f>
        <v/>
      </c>
      <c r="E113" s="281" t="str">
        <f>IF(基本情報入力シート!F129="","",基本情報入力シート!F129)</f>
        <v/>
      </c>
      <c r="F113" s="281" t="str">
        <f>IF(基本情報入力シート!G129="","",基本情報入力シート!G129)</f>
        <v/>
      </c>
      <c r="G113" s="281" t="str">
        <f>IF(基本情報入力シート!H129="","",基本情報入力シート!H129)</f>
        <v/>
      </c>
      <c r="H113" s="281" t="str">
        <f>IF(基本情報入力シート!I129="","",基本情報入力シート!I129)</f>
        <v/>
      </c>
      <c r="I113" s="281" t="str">
        <f>IF(基本情報入力シート!J129="","",基本情報入力シート!J129)</f>
        <v/>
      </c>
      <c r="J113" s="281" t="str">
        <f>IF(基本情報入力シート!K129="","",基本情報入力シート!K129)</f>
        <v/>
      </c>
      <c r="K113" s="282" t="str">
        <f>IF(基本情報入力シート!L129="","",基本情報入力シート!L129)</f>
        <v/>
      </c>
      <c r="L113" s="275" t="s">
        <v>281</v>
      </c>
      <c r="M113" s="283" t="str">
        <f>IF(基本情報入力シート!M129="","",基本情報入力シート!M129)</f>
        <v/>
      </c>
      <c r="N113" s="212" t="str">
        <f>IF(基本情報入力シート!R129="","",基本情報入力シート!R129)</f>
        <v/>
      </c>
      <c r="O113" s="212" t="str">
        <f>IF(基本情報入力シート!W129="","",基本情報入力シート!W129)</f>
        <v/>
      </c>
      <c r="P113" s="484" t="str">
        <f>IF(基本情報入力シート!X129="","",基本情報入力シート!X129)</f>
        <v/>
      </c>
      <c r="Q113" s="484" t="str">
        <f>IF(基本情報入力シート!Y129="","",基本情報入力シート!Y129)</f>
        <v/>
      </c>
      <c r="R113" s="442"/>
      <c r="S113" s="440"/>
      <c r="T113" s="443"/>
      <c r="U113" s="276"/>
      <c r="V113" s="269"/>
      <c r="W113" s="269"/>
      <c r="X113" s="269"/>
      <c r="Y113" s="269"/>
    </row>
    <row r="114" spans="1:27" ht="27.75" customHeight="1">
      <c r="A114" s="211">
        <f t="shared" si="1"/>
        <v>98</v>
      </c>
      <c r="B114" s="280" t="str">
        <f>IF(基本情報入力シート!C130="","",基本情報入力シート!C130)</f>
        <v/>
      </c>
      <c r="C114" s="290" t="str">
        <f>IF(基本情報入力シート!D130="","",基本情報入力シート!D130)</f>
        <v/>
      </c>
      <c r="D114" s="291" t="str">
        <f>IF(基本情報入力シート!E130="","",基本情報入力シート!E130)</f>
        <v/>
      </c>
      <c r="E114" s="281" t="str">
        <f>IF(基本情報入力シート!F130="","",基本情報入力シート!F130)</f>
        <v/>
      </c>
      <c r="F114" s="281" t="str">
        <f>IF(基本情報入力シート!G130="","",基本情報入力シート!G130)</f>
        <v/>
      </c>
      <c r="G114" s="281" t="str">
        <f>IF(基本情報入力シート!H130="","",基本情報入力シート!H130)</f>
        <v/>
      </c>
      <c r="H114" s="281" t="str">
        <f>IF(基本情報入力シート!I130="","",基本情報入力シート!I130)</f>
        <v/>
      </c>
      <c r="I114" s="281" t="str">
        <f>IF(基本情報入力シート!J130="","",基本情報入力シート!J130)</f>
        <v/>
      </c>
      <c r="J114" s="281" t="str">
        <f>IF(基本情報入力シート!K130="","",基本情報入力シート!K130)</f>
        <v/>
      </c>
      <c r="K114" s="282" t="str">
        <f>IF(基本情報入力シート!L130="","",基本情報入力シート!L130)</f>
        <v/>
      </c>
      <c r="L114" s="275" t="s">
        <v>282</v>
      </c>
      <c r="M114" s="283" t="str">
        <f>IF(基本情報入力シート!M130="","",基本情報入力シート!M130)</f>
        <v/>
      </c>
      <c r="N114" s="212" t="str">
        <f>IF(基本情報入力シート!R130="","",基本情報入力シート!R130)</f>
        <v/>
      </c>
      <c r="O114" s="212" t="str">
        <f>IF(基本情報入力シート!W130="","",基本情報入力シート!W130)</f>
        <v/>
      </c>
      <c r="P114" s="484" t="str">
        <f>IF(基本情報入力シート!X130="","",基本情報入力シート!X130)</f>
        <v/>
      </c>
      <c r="Q114" s="484" t="str">
        <f>IF(基本情報入力シート!Y130="","",基本情報入力シート!Y130)</f>
        <v/>
      </c>
      <c r="R114" s="442"/>
      <c r="S114" s="440"/>
      <c r="T114" s="443"/>
      <c r="U114" s="276"/>
      <c r="V114" s="269"/>
      <c r="W114" s="269"/>
      <c r="X114" s="269"/>
      <c r="Y114" s="269"/>
    </row>
    <row r="115" spans="1:27" ht="27.75" customHeight="1">
      <c r="A115" s="211">
        <f t="shared" si="1"/>
        <v>99</v>
      </c>
      <c r="B115" s="280" t="str">
        <f>IF(基本情報入力シート!C131="","",基本情報入力シート!C131)</f>
        <v/>
      </c>
      <c r="C115" s="290" t="str">
        <f>IF(基本情報入力シート!D131="","",基本情報入力シート!D131)</f>
        <v/>
      </c>
      <c r="D115" s="291" t="str">
        <f>IF(基本情報入力シート!E131="","",基本情報入力シート!E131)</f>
        <v/>
      </c>
      <c r="E115" s="281" t="str">
        <f>IF(基本情報入力シート!F131="","",基本情報入力シート!F131)</f>
        <v/>
      </c>
      <c r="F115" s="281" t="str">
        <f>IF(基本情報入力シート!G131="","",基本情報入力シート!G131)</f>
        <v/>
      </c>
      <c r="G115" s="281" t="str">
        <f>IF(基本情報入力シート!H131="","",基本情報入力シート!H131)</f>
        <v/>
      </c>
      <c r="H115" s="281" t="str">
        <f>IF(基本情報入力シート!I131="","",基本情報入力シート!I131)</f>
        <v/>
      </c>
      <c r="I115" s="281" t="str">
        <f>IF(基本情報入力シート!J131="","",基本情報入力シート!J131)</f>
        <v/>
      </c>
      <c r="J115" s="281" t="str">
        <f>IF(基本情報入力シート!K131="","",基本情報入力シート!K131)</f>
        <v/>
      </c>
      <c r="K115" s="282" t="str">
        <f>IF(基本情報入力シート!L131="","",基本情報入力シート!L131)</f>
        <v/>
      </c>
      <c r="L115" s="275" t="s">
        <v>283</v>
      </c>
      <c r="M115" s="283" t="str">
        <f>IF(基本情報入力シート!M131="","",基本情報入力シート!M131)</f>
        <v/>
      </c>
      <c r="N115" s="212" t="str">
        <f>IF(基本情報入力シート!R131="","",基本情報入力シート!R131)</f>
        <v/>
      </c>
      <c r="O115" s="212" t="str">
        <f>IF(基本情報入力シート!W131="","",基本情報入力シート!W131)</f>
        <v/>
      </c>
      <c r="P115" s="484" t="str">
        <f>IF(基本情報入力シート!X131="","",基本情報入力シート!X131)</f>
        <v/>
      </c>
      <c r="Q115" s="484" t="str">
        <f>IF(基本情報入力シート!Y131="","",基本情報入力シート!Y131)</f>
        <v/>
      </c>
      <c r="R115" s="442"/>
      <c r="S115" s="440"/>
      <c r="T115" s="443"/>
      <c r="U115" s="276"/>
      <c r="V115" s="269"/>
      <c r="W115" s="269"/>
      <c r="X115" s="269"/>
      <c r="Y115" s="269"/>
    </row>
    <row r="116" spans="1:27" ht="27.75" customHeight="1">
      <c r="A116" s="211">
        <f t="shared" si="1"/>
        <v>100</v>
      </c>
      <c r="B116" s="280" t="str">
        <f>IF(基本情報入力シート!C132="","",基本情報入力シート!C132)</f>
        <v/>
      </c>
      <c r="C116" s="290" t="str">
        <f>IF(基本情報入力シート!D132="","",基本情報入力シート!D132)</f>
        <v/>
      </c>
      <c r="D116" s="291" t="str">
        <f>IF(基本情報入力シート!E132="","",基本情報入力シート!E132)</f>
        <v/>
      </c>
      <c r="E116" s="284" t="str">
        <f>IF(基本情報入力シート!F132="","",基本情報入力シート!F132)</f>
        <v/>
      </c>
      <c r="F116" s="284" t="str">
        <f>IF(基本情報入力シート!G132="","",基本情報入力シート!G132)</f>
        <v/>
      </c>
      <c r="G116" s="284" t="str">
        <f>IF(基本情報入力シート!H132="","",基本情報入力シート!H132)</f>
        <v/>
      </c>
      <c r="H116" s="284" t="str">
        <f>IF(基本情報入力シート!I132="","",基本情報入力シート!I132)</f>
        <v/>
      </c>
      <c r="I116" s="284" t="str">
        <f>IF(基本情報入力シート!J132="","",基本情報入力シート!J132)</f>
        <v/>
      </c>
      <c r="J116" s="284" t="str">
        <f>IF(基本情報入力シート!K132="","",基本情報入力シート!K132)</f>
        <v/>
      </c>
      <c r="K116" s="285" t="str">
        <f>IF(基本情報入力シート!L132="","",基本情報入力シート!L132)</f>
        <v/>
      </c>
      <c r="L116" s="275" t="s">
        <v>284</v>
      </c>
      <c r="M116" s="212" t="str">
        <f>IF(基本情報入力シート!M132="","",基本情報入力シート!M132)</f>
        <v/>
      </c>
      <c r="N116" s="212" t="str">
        <f>IF(基本情報入力シート!R132="","",基本情報入力シート!R132)</f>
        <v/>
      </c>
      <c r="O116" s="212" t="str">
        <f>IF(基本情報入力シート!W132="","",基本情報入力シート!W132)</f>
        <v/>
      </c>
      <c r="P116" s="485" t="str">
        <f>IF(基本情報入力シート!X132="","",基本情報入力シート!X132)</f>
        <v/>
      </c>
      <c r="Q116" s="485" t="str">
        <f>IF(基本情報入力シート!Y132="","",基本情報入力シート!Y132)</f>
        <v/>
      </c>
      <c r="R116" s="447"/>
      <c r="S116" s="445"/>
      <c r="T116" s="446"/>
      <c r="U116" s="276"/>
      <c r="V116" s="269"/>
      <c r="W116" s="269"/>
      <c r="X116" s="269"/>
      <c r="Y116" s="269"/>
      <c r="Z116" s="55"/>
      <c r="AA116" s="55"/>
    </row>
    <row r="117" spans="1:27">
      <c r="A117" s="50"/>
      <c r="B117" s="51"/>
      <c r="C117" s="52"/>
      <c r="D117" s="52"/>
      <c r="E117" s="52"/>
      <c r="F117" s="52"/>
      <c r="G117" s="52"/>
      <c r="H117" s="52"/>
      <c r="I117" s="52"/>
      <c r="J117" s="52"/>
      <c r="K117" s="52"/>
      <c r="L117" s="52"/>
      <c r="M117" s="52"/>
      <c r="N117" s="52"/>
      <c r="O117" s="52"/>
      <c r="Q117" s="31"/>
      <c r="R117" s="31"/>
      <c r="S117" s="40"/>
      <c r="T117" s="43"/>
      <c r="U117" s="53"/>
      <c r="V117" s="54"/>
      <c r="W117" s="54"/>
      <c r="X117" s="54"/>
      <c r="Y117" s="54"/>
      <c r="Z117" s="48"/>
      <c r="AA117" s="48"/>
    </row>
    <row r="118" spans="1:27">
      <c r="A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row>
    <row r="119" spans="1:27">
      <c r="A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row>
    <row r="120" spans="1:27">
      <c r="A120" s="48"/>
      <c r="C120" s="57"/>
      <c r="D120" s="57"/>
      <c r="E120" s="57"/>
      <c r="F120" s="57"/>
      <c r="G120" s="57"/>
      <c r="H120" s="57"/>
      <c r="I120" s="57"/>
      <c r="J120" s="57"/>
      <c r="K120" s="57"/>
      <c r="L120" s="57"/>
      <c r="M120" s="57"/>
      <c r="N120" s="57"/>
      <c r="O120" s="57"/>
      <c r="P120" s="57"/>
      <c r="Q120" s="48"/>
      <c r="R120" s="48"/>
      <c r="S120" s="48"/>
      <c r="T120" s="48"/>
      <c r="U120" s="48"/>
      <c r="V120" s="48"/>
      <c r="W120" s="48"/>
      <c r="X120" s="48"/>
      <c r="Y120" s="48"/>
      <c r="Z120" s="48"/>
      <c r="AA120" s="48"/>
    </row>
    <row r="121" spans="1:27">
      <c r="A121" s="48"/>
      <c r="B121" s="57"/>
      <c r="C121" s="48"/>
      <c r="D121" s="48"/>
      <c r="E121" s="48"/>
      <c r="F121" s="48"/>
      <c r="G121" s="48"/>
      <c r="H121" s="48"/>
      <c r="I121" s="48"/>
      <c r="J121" s="48"/>
      <c r="K121" s="48"/>
      <c r="L121" s="48"/>
      <c r="M121" s="48"/>
      <c r="N121" s="48"/>
      <c r="O121" s="48"/>
      <c r="P121" s="48"/>
      <c r="Q121" s="48"/>
      <c r="R121" s="48"/>
      <c r="S121" s="48"/>
      <c r="T121" s="48"/>
      <c r="U121" s="48"/>
      <c r="V121" s="48"/>
      <c r="W121" s="48"/>
      <c r="X121" s="48"/>
      <c r="Y121" s="48"/>
    </row>
  </sheetData>
  <autoFilter ref="M16:Y16"/>
  <mergeCells count="20">
    <mergeCell ref="U12:U15"/>
    <mergeCell ref="U11:Y11"/>
    <mergeCell ref="R11:R15"/>
    <mergeCell ref="X12:X15"/>
    <mergeCell ref="Y13:Y15"/>
    <mergeCell ref="A3:C3"/>
    <mergeCell ref="D3:P3"/>
    <mergeCell ref="B5:P5"/>
    <mergeCell ref="B10:P10"/>
    <mergeCell ref="W13:W15"/>
    <mergeCell ref="V12:V15"/>
    <mergeCell ref="N12:O12"/>
    <mergeCell ref="S12:S15"/>
    <mergeCell ref="A11:A14"/>
    <mergeCell ref="B11:K15"/>
    <mergeCell ref="M11:M15"/>
    <mergeCell ref="P11:P15"/>
    <mergeCell ref="S3:Y9"/>
    <mergeCell ref="Q11:Q15"/>
    <mergeCell ref="T12:T15"/>
  </mergeCells>
  <phoneticPr fontId="2"/>
  <dataValidations count="1">
    <dataValidation imeMode="halfAlpha" allowBlank="1" showInputMessage="1" showErrorMessage="1" sqref="B17:D116"/>
  </dataValidations>
  <printOptions horizontalCentered="1"/>
  <pageMargins left="0.51181102362204722" right="0.51181102362204722" top="0.74803149606299213" bottom="0.74803149606299213" header="0.31496062992125984" footer="0.31496062992125984"/>
  <pageSetup paperSize="9" scale="68"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1" id="{E8F761F2-81FF-4EF2-9C21-E4CE942346C3}">
            <xm:f>'別紙様式3-1'!$W$19="×"</xm:f>
            <x14:dxf>
              <fill>
                <patternFill>
                  <bgColor theme="0" tint="-0.24994659260841701"/>
                </patternFill>
              </fill>
            </x14:dxf>
          </x14:cfRule>
          <xm:sqref>A1:Z2 A10:Z36 A3:S3 A4:R9 Z3:Z9</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A37"/>
  <sheetViews>
    <sheetView topLeftCell="A4" workbookViewId="0">
      <selection activeCell="A25" sqref="A25"/>
    </sheetView>
  </sheetViews>
  <sheetFormatPr defaultRowHeight="13.5"/>
  <cols>
    <col min="1" max="1" width="48" customWidth="1"/>
  </cols>
  <sheetData>
    <row r="1" spans="1:1">
      <c r="A1" s="1"/>
    </row>
    <row r="2" spans="1:1" ht="22.5" customHeight="1" thickBot="1">
      <c r="A2" s="1" t="s">
        <v>10</v>
      </c>
    </row>
    <row r="3" spans="1:1" ht="39.75" customHeight="1" thickBot="1">
      <c r="A3" s="2" t="s">
        <v>8</v>
      </c>
    </row>
    <row r="4" spans="1:1" ht="16.5" customHeight="1">
      <c r="A4" s="3" t="s">
        <v>11</v>
      </c>
    </row>
    <row r="5" spans="1:1" ht="16.5" customHeight="1">
      <c r="A5" s="5" t="s">
        <v>12</v>
      </c>
    </row>
    <row r="6" spans="1:1" ht="16.5" customHeight="1">
      <c r="A6" s="4" t="s">
        <v>126</v>
      </c>
    </row>
    <row r="7" spans="1:1" ht="16.5" customHeight="1">
      <c r="A7" s="4" t="s">
        <v>295</v>
      </c>
    </row>
    <row r="8" spans="1:1" ht="16.5" customHeight="1">
      <c r="A8" s="4" t="s">
        <v>13</v>
      </c>
    </row>
    <row r="9" spans="1:1" ht="16.5" customHeight="1">
      <c r="A9" s="4" t="s">
        <v>14</v>
      </c>
    </row>
    <row r="10" spans="1:1" ht="16.5" customHeight="1">
      <c r="A10" s="4" t="s">
        <v>296</v>
      </c>
    </row>
    <row r="11" spans="1:1" ht="16.5" customHeight="1">
      <c r="A11" s="4" t="s">
        <v>304</v>
      </c>
    </row>
    <row r="12" spans="1:1" ht="16.5" customHeight="1">
      <c r="A12" s="4" t="s">
        <v>15</v>
      </c>
    </row>
    <row r="13" spans="1:1" ht="16.5" customHeight="1">
      <c r="A13" s="4" t="s">
        <v>297</v>
      </c>
    </row>
    <row r="14" spans="1:1" ht="16.5" customHeight="1">
      <c r="A14" s="4" t="s">
        <v>298</v>
      </c>
    </row>
    <row r="15" spans="1:1" ht="16.5" customHeight="1">
      <c r="A15" s="5" t="s">
        <v>16</v>
      </c>
    </row>
    <row r="16" spans="1:1" ht="16.5" customHeight="1">
      <c r="A16" s="4" t="s">
        <v>299</v>
      </c>
    </row>
    <row r="17" spans="1:1" ht="16.5" customHeight="1">
      <c r="A17" s="4" t="s">
        <v>17</v>
      </c>
    </row>
    <row r="18" spans="1:1" ht="16.5" customHeight="1">
      <c r="A18" s="5" t="s">
        <v>18</v>
      </c>
    </row>
    <row r="19" spans="1:1" ht="16.5" customHeight="1">
      <c r="A19" s="4" t="s">
        <v>300</v>
      </c>
    </row>
    <row r="20" spans="1:1" ht="16.5" customHeight="1">
      <c r="A20" s="5" t="s">
        <v>19</v>
      </c>
    </row>
    <row r="21" spans="1:1" ht="16.5" customHeight="1">
      <c r="A21" s="4" t="s">
        <v>301</v>
      </c>
    </row>
    <row r="22" spans="1:1" ht="16.5" customHeight="1">
      <c r="A22" s="5" t="s">
        <v>20</v>
      </c>
    </row>
    <row r="23" spans="1:1" ht="16.5" customHeight="1">
      <c r="A23" s="4" t="s">
        <v>303</v>
      </c>
    </row>
    <row r="24" spans="1:1" ht="16.5" customHeight="1">
      <c r="A24" s="4" t="s">
        <v>21</v>
      </c>
    </row>
    <row r="25" spans="1:1" ht="16.5" customHeight="1">
      <c r="A25" s="4" t="s">
        <v>302</v>
      </c>
    </row>
    <row r="26" spans="1:1" ht="16.5" customHeight="1">
      <c r="A26" s="4" t="s">
        <v>171</v>
      </c>
    </row>
    <row r="27" spans="1:1" ht="16.5" customHeight="1">
      <c r="A27" s="4" t="s">
        <v>172</v>
      </c>
    </row>
    <row r="28" spans="1:1" s="286" customFormat="1" ht="18" customHeight="1">
      <c r="A28" s="287" t="s">
        <v>285</v>
      </c>
    </row>
    <row r="29" spans="1:1" s="286" customFormat="1" ht="18" customHeight="1">
      <c r="A29" s="287" t="s">
        <v>286</v>
      </c>
    </row>
    <row r="30" spans="1:1" s="286" customFormat="1" ht="18" customHeight="1">
      <c r="A30" s="287" t="s">
        <v>287</v>
      </c>
    </row>
    <row r="31" spans="1:1" s="286" customFormat="1" ht="18" customHeight="1">
      <c r="A31" s="287" t="s">
        <v>288</v>
      </c>
    </row>
    <row r="32" spans="1:1" s="286" customFormat="1" ht="18" customHeight="1">
      <c r="A32" s="287" t="s">
        <v>289</v>
      </c>
    </row>
    <row r="33" spans="1:1" s="286" customFormat="1" ht="18" customHeight="1">
      <c r="A33" s="287" t="s">
        <v>290</v>
      </c>
    </row>
    <row r="34" spans="1:1" s="286" customFormat="1" ht="18" customHeight="1">
      <c r="A34" s="287" t="s">
        <v>291</v>
      </c>
    </row>
    <row r="35" spans="1:1" s="286" customFormat="1" ht="18" customHeight="1">
      <c r="A35" s="287" t="s">
        <v>292</v>
      </c>
    </row>
    <row r="36" spans="1:1" s="286" customFormat="1" ht="18" customHeight="1">
      <c r="A36" s="287" t="s">
        <v>293</v>
      </c>
    </row>
    <row r="37" spans="1:1" s="286" customFormat="1" ht="18" customHeight="1" thickBot="1">
      <c r="A37" s="288" t="s">
        <v>294</v>
      </c>
    </row>
  </sheetData>
  <phoneticPr fontId="2"/>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10</vt:i4>
      </vt:variant>
    </vt:vector>
  </HeadingPairs>
  <TitlesOfParts>
    <vt:vector size="16" baseType="lpstr">
      <vt:lpstr>はじめに</vt:lpstr>
      <vt:lpstr>基本情報入力シート</vt:lpstr>
      <vt:lpstr>別紙様式3-1</vt:lpstr>
      <vt:lpstr>別紙様式3-2</vt:lpstr>
      <vt:lpstr>別紙様式3-3</vt:lpstr>
      <vt:lpstr>【参考】サービス名一覧</vt:lpstr>
      <vt:lpstr>_new1</vt:lpstr>
      <vt:lpstr>【参考】サービス名一覧!erea</vt:lpstr>
      <vt:lpstr>【参考】サービス名一覧!new</vt:lpstr>
      <vt:lpstr>【参考】サービス名一覧!Print_Area</vt:lpstr>
      <vt:lpstr>はじめに!Print_Area</vt:lpstr>
      <vt:lpstr>基本情報入力シート!Print_Area</vt:lpstr>
      <vt:lpstr>'別紙様式3-1'!Print_Area</vt:lpstr>
      <vt:lpstr>'別紙様式3-2'!Print_Area</vt:lpstr>
      <vt:lpstr>'別紙様式3-3'!Print_Area</vt:lpstr>
      <vt:lpstr>【参考】サービス名一覧!サービス名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押野 晃宏(oshino-akihiro.av4)</cp:lastModifiedBy>
  <cp:lastPrinted>2022-06-16T07:39:40Z</cp:lastPrinted>
  <dcterms:modified xsi:type="dcterms:W3CDTF">2022-06-17T02:34:07Z</dcterms:modified>
</cp:coreProperties>
</file>